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Atendimentos_trim" sheetId="1" r:id="rId1"/>
    <sheet name="Protocolos_trim" sheetId="2" r:id="rId2"/>
    <sheet name="Sec_Geral_Trim" sheetId="3" r:id="rId3"/>
    <sheet name="Sec_Geral_Trim_10+" sheetId="4" r:id="rId4"/>
    <sheet name="Nat_Assunto_Geral_Trim" sheetId="5" r:id="rId5"/>
    <sheet name="Nat_Assunto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<sst xmlns="http://schemas.openxmlformats.org/spreadsheetml/2006/main" count="425" uniqueCount="322">
  <si>
    <t>Controladoria Geral do Município - Ouvidoria Geral</t>
  </si>
  <si>
    <t>SIGRC* - Sistema Integrado de Gerenciamento e Relacionamento com o Cidadão</t>
  </si>
  <si>
    <t>ATENDIMENTOS</t>
  </si>
  <si>
    <t>Telefone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</si>
  <si>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</si>
  <si>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</si>
  <si>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</si>
  <si>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</si>
  <si>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</si>
  <si>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</si>
  <si>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</si>
  <si>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</si>
  <si>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</si>
  <si>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</si>
  <si>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</si>
  <si>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</si>
  <si>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</si>
  <si>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</si>
  <si>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</si>
  <si>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</si>
  <si>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</si>
  <si>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</si>
  <si>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</si>
  <si>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</si>
  <si>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</si>
  <si>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</si>
  <si>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</si>
  <si>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</si>
  <si>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</si>
  <si>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</si>
  <si>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</si>
  <si>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</si>
  <si>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</si>
  <si>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** Atendimento Presencial, E-mail e Carta estão consolidadas no canal Pessoalmente a partir de junho/2018</t>
  </si>
  <si>
    <t>Trimestres</t>
  </si>
  <si>
    <t>Unidades PMSP</t>
  </si>
  <si>
    <t>Secretaria Especial de Comunicação</t>
  </si>
  <si>
    <t>Secretaria Especial de Relações Governamentais</t>
  </si>
  <si>
    <t>Secretaria Municipal de Infraestrutura Urbana e Obras**</t>
  </si>
  <si>
    <t>Secretaria Municipal de Turismo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</si>
  <si>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</si>
  <si>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</si>
  <si>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</si>
  <si>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</si>
  <si>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</si>
  <si>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</si>
  <si>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</si>
  <si>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</si>
  <si>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</si>
  <si>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</si>
  <si>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</si>
  <si>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</si>
  <si>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</si>
  <si>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</si>
  <si>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</si>
  <si>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</si>
  <si>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</si>
  <si>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</si>
  <si>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</si>
  <si>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</si>
  <si>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</si>
  <si>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</si>
  <si>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</si>
  <si>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</si>
  <si>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</si>
  <si>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</si>
  <si>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</si>
  <si>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</si>
  <si>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</si>
  <si>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</si>
  <si>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</si>
  <si>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</si>
  <si>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</si>
  <si>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</si>
  <si>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</si>
  <si>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</si>
  <si>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</si>
  <si>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</si>
  <si>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</si>
  <si>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</si>
  <si>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</si>
  <si>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</si>
  <si>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</si>
  <si>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</si>
  <si>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</si>
  <si>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</si>
  <si>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</si>
  <si>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</si>
  <si>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</si>
  <si>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 xml:space="preserve">Qualidade de atendimento </t>
  </si>
  <si>
    <t>Remoção de grandes objetos</t>
  </si>
  <si>
    <t>xxx</t>
  </si>
  <si>
    <t xml:space="preserve">Processo Administrativo </t>
  </si>
  <si>
    <t>Estabelecimentos comerciais, indústrias e serviços</t>
  </si>
  <si>
    <t>Calçadas, guias e postes</t>
  </si>
  <si>
    <t>Não especificado***</t>
  </si>
  <si>
    <t>ASSUNTO (Guia Portal 156)*</t>
  </si>
  <si>
    <t>Fiscalização de obras</t>
  </si>
  <si>
    <t>IPTU - Imposto Predial e Territorial Urbano</t>
  </si>
  <si>
    <t>Terrenos e imóveis</t>
  </si>
  <si>
    <t>Elogio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</si>
  <si>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</si>
  <si>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</si>
  <si>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</si>
  <si>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</si>
  <si>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Sugestão</t>
  </si>
  <si>
    <t xml:space="preserve">Agendamento Eletrônico </t>
  </si>
  <si>
    <t xml:space="preserve">Ambulantes 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</si>
  <si>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</si>
  <si>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</si>
  <si>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</si>
  <si>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</si>
  <si>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</si>
  <si>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</si>
  <si>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ITBI - imposto sobre a transmissão de bens imóveis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</si>
  <si>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</si>
  <si>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</si>
  <si>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</si>
  <si>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</si>
  <si>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</si>
  <si>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</si>
  <si>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</si>
  <si>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</si>
  <si>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Portal SP156</t>
  </si>
  <si>
    <t>Poluição do ar</t>
  </si>
  <si>
    <t>Parques</t>
  </si>
  <si>
    <t>Publicidade e poluição visual</t>
  </si>
  <si>
    <t>Ouvidoria da saúde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</si>
  <si>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</si>
  <si>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</si>
  <si>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</si>
  <si>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</si>
  <si>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</si>
  <si>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</si>
  <si>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</si>
  <si>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</si>
  <si>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</si>
  <si>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</si>
  <si>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</si>
  <si>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</si>
  <si>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</si>
  <si>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</si>
  <si>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</si>
  <si>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</si>
  <si>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</si>
  <si>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</si>
  <si>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</si>
  <si>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</si>
  <si>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</si>
  <si>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</si>
  <si>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</si>
  <si>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</si>
  <si>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</si>
  <si>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</si>
  <si>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</si>
  <si>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</si>
  <si>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</si>
  <si>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</si>
  <si>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</si>
  <si>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</si>
  <si>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</si>
  <si>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</si>
  <si>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</si>
  <si>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</si>
  <si>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Idoso</t>
  </si>
  <si>
    <t>Assistência farmacêutica</t>
  </si>
  <si>
    <t xml:space="preserve">Saúde Bucal </t>
  </si>
  <si>
    <t xml:space="preserve">Saúde Mental 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</si>
  <si>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</si>
  <si>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</si>
  <si>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</si>
  <si>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</si>
  <si>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</si>
  <si>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</si>
  <si>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</si>
  <si>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</si>
  <si>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</si>
  <si>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</si>
  <si>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</si>
  <si>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</si>
  <si>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</si>
  <si>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</si>
  <si>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Taxa de resíduos sólidos</t>
  </si>
  <si>
    <t>Urgências e Emergências</t>
  </si>
  <si>
    <t>Programa Ação Jovem</t>
  </si>
  <si>
    <t xml:space="preserve">Regimes Especiais de Tributação </t>
  </si>
  <si>
    <t>Ocupação irregular</t>
  </si>
  <si>
    <t>Licenciamento Ambiental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</si>
  <si>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</si>
  <si>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</si>
  <si>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</si>
  <si>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</si>
  <si>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</si>
  <si>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</si>
  <si>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</si>
  <si>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 xml:space="preserve">Bolsa Trabalho </t>
  </si>
  <si>
    <t>Documentações de edificações</t>
  </si>
  <si>
    <t>Licenciamento Industrial</t>
  </si>
  <si>
    <t>Saúde do trabalhador e da trabalhadora</t>
  </si>
  <si>
    <t>Valets e estacionamentos particulares</t>
  </si>
  <si>
    <t>WiFi Livre SP</t>
  </si>
  <si>
    <t>CEUS</t>
  </si>
  <si>
    <t>Numeração de imóveis</t>
  </si>
  <si>
    <t>Moto-frete</t>
  </si>
  <si>
    <t>Ônibus Fretado</t>
  </si>
  <si>
    <t>Saúde da pessoa com doenças sexualmente transmissíveis (DST), HIV e AIDS</t>
  </si>
  <si>
    <t>Tarifa Social de Energia</t>
  </si>
  <si>
    <t>Áreas Contaminadas</t>
  </si>
  <si>
    <t>Boletim e frequência escolar</t>
  </si>
  <si>
    <t>Desapropriação</t>
  </si>
  <si>
    <t>Inspeção veícular</t>
  </si>
  <si>
    <t>Microempreendedor Individual - MEI</t>
  </si>
  <si>
    <t>Olho Vivo</t>
  </si>
  <si>
    <t>Planetário</t>
  </si>
  <si>
    <t>Programa Renda Cidadã</t>
  </si>
  <si>
    <t>Saúde da criança</t>
  </si>
  <si>
    <t>Animais silvestres</t>
  </si>
  <si>
    <t>Cadastro Municipal de Vigilância em Saúde - CMVS</t>
  </si>
  <si>
    <t xml:space="preserve">Cadastro para demanda de moradia </t>
  </si>
  <si>
    <t xml:space="preserve">Cartão SUS </t>
  </si>
  <si>
    <t xml:space="preserve">Construção de passarelas </t>
  </si>
  <si>
    <t>LGBTI</t>
  </si>
  <si>
    <t>Programa Operação Trabalho</t>
  </si>
  <si>
    <t>Questões raciais</t>
  </si>
  <si>
    <t>Registro de animais - RGA</t>
  </si>
  <si>
    <t>Rios e córregos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</si>
  <si>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</si>
  <si>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</si>
  <si>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</si>
  <si>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</si>
  <si>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</si>
  <si>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</si>
  <si>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</si>
  <si>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</si>
  <si>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</si>
  <si>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Formulário eletrônico</t>
  </si>
  <si>
    <t>4° trim 2020</t>
  </si>
  <si>
    <t>3° trim 2020</t>
  </si>
  <si>
    <t>2° trim 2020</t>
  </si>
  <si>
    <t>1° trim 2020</t>
  </si>
  <si>
    <t>1º trim 2020</t>
  </si>
  <si>
    <t>4°trim 2020</t>
  </si>
  <si>
    <t>3°trim 2020</t>
  </si>
  <si>
    <t>2°trim 2020</t>
  </si>
  <si>
    <t>Controladoria Geral do Município do Município</t>
  </si>
  <si>
    <t>Secretaria Municipal das Subprefeituras* ¹</t>
  </si>
  <si>
    <t>Secretaria Municipal de Desenvolvimento Econômico e Trabalho</t>
  </si>
  <si>
    <t>Secretaria Municipal de Desenvolvimento Urbano</t>
  </si>
  <si>
    <t>Secretaria Municipal de Licenciamento</t>
  </si>
  <si>
    <t>Secretaria Municipal do Verde e Meio Ambiente</t>
  </si>
  <si>
    <t>Subprefeitura Aricanduva/Formosa</t>
  </si>
  <si>
    <t>Companhia Metropolitana de Habitação - COHAB</t>
  </si>
  <si>
    <t>Serviço Funerário do Município de São Paulo*** - SFMSP</t>
  </si>
  <si>
    <t>Pândemia - COVID-19</t>
  </si>
  <si>
    <t>Sinalização e Circulação de veículos e Pedestres</t>
  </si>
  <si>
    <t>Pandemia - COVID-19</t>
  </si>
  <si>
    <t>4º trim 2020</t>
  </si>
  <si>
    <t>3º trim 2020</t>
  </si>
  <si>
    <t>2º trim 2020</t>
  </si>
  <si>
    <t>Acessibilidade</t>
  </si>
  <si>
    <t>Acesso à Informação e Governo Aberto</t>
  </si>
  <si>
    <t>ATENDE - Transporte de pessoas com deficiência</t>
  </si>
  <si>
    <t xml:space="preserve">Bibliotecas </t>
  </si>
  <si>
    <t>Bicicleta</t>
  </si>
  <si>
    <t>Bolsa Primeira Infância</t>
  </si>
  <si>
    <t>Carro híbrido</t>
  </si>
  <si>
    <t>Centros esportivos</t>
  </si>
  <si>
    <t>Certidão Ambiental</t>
  </si>
  <si>
    <t>Certidões de trânsito</t>
  </si>
  <si>
    <t>Cirurgias</t>
  </si>
  <si>
    <t>Consulta de débitos e DUC</t>
  </si>
  <si>
    <t>Consultas médicas</t>
  </si>
  <si>
    <t>Descomplica BT - agendamento</t>
  </si>
  <si>
    <t>Descomplica MP - agendamento</t>
  </si>
  <si>
    <t>Documentações de obras</t>
  </si>
  <si>
    <t>Documentações de rua e logradouro</t>
  </si>
  <si>
    <t>Emissão de Carteira de Trabalho e Previdência Social</t>
  </si>
  <si>
    <t>Enquetes do Portal</t>
  </si>
  <si>
    <t>Estacionamento e Zona Azul</t>
  </si>
  <si>
    <t>Exames médicos</t>
  </si>
  <si>
    <t>Habite-se</t>
  </si>
  <si>
    <t>Matrícula e transferência escolar</t>
  </si>
  <si>
    <t>Multa ambiental</t>
  </si>
  <si>
    <t>NFS-e - Nota Fiscal Paulistana - Nota do Milhão</t>
  </si>
  <si>
    <t>Ônibus - Alteração de itinerário ou ponto inicial/final</t>
  </si>
  <si>
    <t>Ônibus - Conduta de motorista, cobrador ou fiscal</t>
  </si>
  <si>
    <t>Ônibus - Criação de partida em horário específico</t>
  </si>
  <si>
    <t>Ônibus - Criação/reativação de linha de ônibus</t>
  </si>
  <si>
    <t>Ônibus - Demora na partida</t>
  </si>
  <si>
    <t>ônibus - Descumprimento de partida no ponto inicial/final</t>
  </si>
  <si>
    <t>Ônibus - Direção inadequada ou perigosa</t>
  </si>
  <si>
    <t>Ônibus - Implantação de abrigo ou ponto de ônibus</t>
  </si>
  <si>
    <t>Ônibus - Intervalo excessivo da linha de ônibus</t>
  </si>
  <si>
    <t>Ônibus - Limpeza de ônibus</t>
  </si>
  <si>
    <t>Ônibus - Manutenção do veículo em geral</t>
  </si>
  <si>
    <t>Ônibus - Manutenção, conserto e limpeza de ponto de ônibus</t>
  </si>
  <si>
    <t>Ônibus - Problemas no embarque e desenbarque</t>
  </si>
  <si>
    <t>Ônibus - Reativação de abrigo ou ponto de ônibus</t>
  </si>
  <si>
    <t>Ônibus - Reimplantação ou substituição de ponto de ônubus modelo antigo</t>
  </si>
  <si>
    <t>Ônibus - Remanejamento de ponto de ônibus</t>
  </si>
  <si>
    <t>Ônibus - Veículo clandestino</t>
  </si>
  <si>
    <t>Ônibus - Veículo com superlotação</t>
  </si>
  <si>
    <t>Organizações da sociedade civil</t>
  </si>
  <si>
    <t>Órgãos externo</t>
  </si>
  <si>
    <t>Pessoa com deficiência</t>
  </si>
  <si>
    <t>Pessoa idosa</t>
  </si>
  <si>
    <t>Programa Minha Casa Minha Vida</t>
  </si>
  <si>
    <t>Saúde da Pessoa com deficiência</t>
  </si>
  <si>
    <t>Saúde da pessoa idosa</t>
  </si>
  <si>
    <t>Solicitação de callback durante atendimento receptivo</t>
  </si>
  <si>
    <t>Tabagismo</t>
  </si>
  <si>
    <t xml:space="preserve"> Sé</t>
  </si>
  <si>
    <t xml:space="preserve"> Lapa</t>
  </si>
  <si>
    <t xml:space="preserve"> Butantã</t>
  </si>
  <si>
    <t xml:space="preserve"> Santana/Tucuruvi</t>
  </si>
  <si>
    <t xml:space="preserve"> Ipiranga</t>
  </si>
  <si>
    <t xml:space="preserve"> Santo Amaro</t>
  </si>
  <si>
    <t xml:space="preserve"> Penha</t>
  </si>
  <si>
    <t xml:space="preserve"> Mooca</t>
  </si>
  <si>
    <t xml:space="preserve"> Campo Limpo</t>
  </si>
  <si>
    <t xml:space="preserve"> Itaquera</t>
  </si>
  <si>
    <r>
      <t>Pessoalmente</t>
    </r>
    <r>
      <rPr>
        <sz val="11"/>
        <color indexed="8"/>
        <rFont val="Arial"/>
        <family val="2"/>
      </rPr>
      <t>/Carta/e-mail/Praças de atendimento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</si>
</sst>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Arial 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0"/>
      <color rgb="FF00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medium">
        <color rgb="FF000000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>
        <color rgb="FF000000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center"/>
    </xf>
    <xf numFmtId="3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33" borderId="13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34" borderId="14" xfId="0" applyFont="1" applyFill="1" applyBorder="1" applyAlignment="1">
      <alignment/>
    </xf>
    <xf numFmtId="3" fontId="48" fillId="0" borderId="11" xfId="0" applyNumberFormat="1" applyFont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7" fillId="34" borderId="15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7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8" borderId="14" xfId="0" applyFont="1" applyFill="1" applyBorder="1" applyAlignment="1">
      <alignment horizontal="center"/>
    </xf>
    <xf numFmtId="17" fontId="3" fillId="38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Alignment="1">
      <alignment wrapText="1"/>
    </xf>
    <xf numFmtId="1" fontId="46" fillId="33" borderId="18" xfId="11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7" fillId="0" borderId="0" xfId="135" applyFont="1" applyFill="1" applyAlignment="1">
      <alignment horizontal="left"/>
    </xf>
    <xf numFmtId="0" fontId="47" fillId="0" borderId="0" xfId="135" applyFont="1" applyFill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17" fontId="3" fillId="33" borderId="14" xfId="0" applyNumberFormat="1" applyFont="1" applyFill="1" applyBorder="1" applyAlignment="1">
      <alignment horizontal="center"/>
    </xf>
    <xf numFmtId="17" fontId="3" fillId="33" borderId="2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7" fillId="33" borderId="14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7" borderId="14" xfId="0" applyFont="1" applyFill="1" applyBorder="1" applyAlignment="1">
      <alignment/>
    </xf>
    <xf numFmtId="0" fontId="47" fillId="37" borderId="14" xfId="0" applyFont="1" applyFill="1" applyBorder="1" applyAlignment="1">
      <alignment horizontal="center" vertical="center"/>
    </xf>
    <xf numFmtId="3" fontId="47" fillId="37" borderId="14" xfId="0" applyNumberFormat="1" applyFont="1" applyFill="1" applyBorder="1" applyAlignment="1">
      <alignment horizontal="center" vertical="center"/>
    </xf>
    <xf numFmtId="3" fontId="48" fillId="0" borderId="22" xfId="0" applyNumberFormat="1" applyFont="1" applyBorder="1" applyAlignment="1">
      <alignment horizontal="center"/>
    </xf>
    <xf numFmtId="3" fontId="48" fillId="0" borderId="23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47" fillId="37" borderId="17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164" fontId="47" fillId="33" borderId="14" xfId="0" applyNumberFormat="1" applyFont="1" applyFill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3" borderId="19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1" fontId="47" fillId="33" borderId="14" xfId="0" applyNumberFormat="1" applyFont="1" applyFill="1" applyBorder="1" applyAlignment="1">
      <alignment horizontal="center"/>
    </xf>
    <xf numFmtId="1" fontId="48" fillId="0" borderId="12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3" fillId="33" borderId="14" xfId="0" applyNumberFormat="1" applyFont="1" applyFill="1" applyBorder="1" applyAlignment="1">
      <alignment horizontal="center" vertical="center"/>
    </xf>
    <xf numFmtId="3" fontId="48" fillId="0" borderId="33" xfId="0" applyNumberFormat="1" applyFont="1" applyBorder="1" applyAlignment="1">
      <alignment horizontal="center" vertical="center"/>
    </xf>
    <xf numFmtId="3" fontId="48" fillId="0" borderId="28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3" fontId="47" fillId="34" borderId="34" xfId="0" applyNumberFormat="1" applyFont="1" applyFill="1" applyBorder="1" applyAlignment="1">
      <alignment horizontal="center" vertical="center"/>
    </xf>
    <xf numFmtId="3" fontId="47" fillId="34" borderId="14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3" fontId="50" fillId="0" borderId="12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49" fillId="33" borderId="3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7" fillId="37" borderId="17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3" fillId="0" borderId="0" xfId="0" applyFont="1" applyFill="1" applyBorder="1" applyAlignment="1">
      <alignment horizontal="left"/>
    </xf>
    <xf numFmtId="1" fontId="46" fillId="0" borderId="0" xfId="114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0" fillId="35" borderId="30" xfId="0" applyFill="1" applyBorder="1" applyAlignment="1">
      <alignment horizontal="left"/>
    </xf>
    <xf numFmtId="0" fontId="37" fillId="0" borderId="39" xfId="114" applyBorder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" fontId="3" fillId="33" borderId="13" xfId="0" applyNumberFormat="1" applyFont="1" applyFill="1" applyBorder="1" applyAlignment="1">
      <alignment horizontal="center" vertical="center"/>
    </xf>
    <xf numFmtId="1" fontId="46" fillId="33" borderId="35" xfId="114" applyNumberFormat="1" applyFont="1" applyFill="1" applyBorder="1" applyAlignment="1">
      <alignment horizontal="center" vertical="center"/>
    </xf>
    <xf numFmtId="1" fontId="46" fillId="0" borderId="40" xfId="114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1" fontId="46" fillId="0" borderId="42" xfId="114" applyNumberFormat="1" applyFont="1" applyFill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51" fillId="0" borderId="40" xfId="114" applyFont="1" applyFill="1" applyBorder="1" applyAlignment="1">
      <alignment horizontal="center" vertical="center"/>
    </xf>
    <xf numFmtId="0" fontId="51" fillId="0" borderId="45" xfId="114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1" fontId="49" fillId="33" borderId="19" xfId="0" applyNumberFormat="1" applyFont="1" applyFill="1" applyBorder="1" applyAlignment="1">
      <alignment horizontal="center"/>
    </xf>
    <xf numFmtId="1" fontId="27" fillId="0" borderId="45" xfId="114" applyNumberFormat="1" applyFont="1" applyFill="1" applyBorder="1" applyAlignment="1">
      <alignment horizontal="center" vertical="center"/>
    </xf>
    <xf numFmtId="1" fontId="27" fillId="0" borderId="46" xfId="114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" fontId="3" fillId="33" borderId="19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7" fillId="34" borderId="17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47" fillId="34" borderId="17" xfId="0" applyNumberFormat="1" applyFont="1" applyFill="1" applyBorder="1" applyAlignment="1">
      <alignment horizontal="center" vertical="center"/>
    </xf>
    <xf numFmtId="3" fontId="47" fillId="34" borderId="1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52" fillId="0" borderId="40" xfId="0" applyFont="1" applyBorder="1" applyAlignment="1">
      <alignment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Currency" xfId="111"/>
    <cellStyle name="Currency [0]" xfId="112"/>
    <cellStyle name="Neutro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6" xfId="136"/>
    <cellStyle name="Nota" xfId="137"/>
    <cellStyle name="Percent" xfId="138"/>
    <cellStyle name="Porcentagem 2" xfId="139"/>
    <cellStyle name="Ruim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51.57421875" style="0" customWidth="1"/>
    <col min="2" max="3" width="14.421875" style="33" hidden="1" customWidth="1"/>
    <col min="4" max="4" width="13.28125" style="0" hidden="1" customWidth="1"/>
    <col min="5" max="5" width="14.00390625" style="0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32"/>
      <c r="C1" s="32"/>
    </row>
    <row r="2" spans="1:3" ht="15">
      <c r="A2" s="1" t="s">
        <v>1</v>
      </c>
      <c r="B2" s="32"/>
      <c r="C2" s="32"/>
    </row>
    <row r="4" ht="15.75" thickBot="1"/>
    <row r="5" spans="1:8" ht="15.75" thickBot="1">
      <c r="A5" s="83" t="s">
        <v>2</v>
      </c>
      <c r="B5" s="83" t="s">
        <v>236</v>
      </c>
      <c r="C5" s="83" t="s">
        <v>237</v>
      </c>
      <c r="D5" s="84" t="s">
        <v>238</v>
      </c>
      <c r="E5" s="84" t="s">
        <v>239</v>
      </c>
      <c r="F5" s="82" t="s">
        <v>80</v>
      </c>
      <c r="G5" s="46" t="s">
        <v>31</v>
      </c>
      <c r="H5" s="3"/>
    </row>
    <row r="6" spans="1:8" ht="15" customHeight="1">
      <c r="A6" s="144" t="s">
        <v>3</v>
      </c>
      <c r="B6" s="136"/>
      <c r="C6" s="138"/>
      <c r="D6" s="136"/>
      <c r="E6" s="146">
        <v>3874</v>
      </c>
      <c r="F6" s="88">
        <f>SUM(B6:E6)</f>
        <v>3874</v>
      </c>
      <c r="G6" s="86">
        <f>AVERAGE(B6:E6)</f>
        <v>3874</v>
      </c>
      <c r="H6" s="5"/>
    </row>
    <row r="7" spans="1:8" ht="15">
      <c r="A7" s="145" t="s">
        <v>235</v>
      </c>
      <c r="B7" s="137"/>
      <c r="C7" s="139"/>
      <c r="D7" s="137"/>
      <c r="E7" s="147">
        <v>3178</v>
      </c>
      <c r="F7" s="89">
        <f>SUM(B7:E7)</f>
        <v>3178</v>
      </c>
      <c r="G7" s="87">
        <f>AVERAGE(B7:E7)</f>
        <v>3178</v>
      </c>
      <c r="H7" s="5"/>
    </row>
    <row r="8" spans="1:8" ht="15.75" thickBot="1">
      <c r="A8" s="226" t="s">
        <v>321</v>
      </c>
      <c r="B8" s="137"/>
      <c r="C8" s="139"/>
      <c r="D8" s="140"/>
      <c r="E8" s="148">
        <v>1609</v>
      </c>
      <c r="F8" s="89">
        <f>SUM(B8:E8)</f>
        <v>1609</v>
      </c>
      <c r="G8" s="87">
        <f>AVERAGE(B8:E8)</f>
        <v>1609</v>
      </c>
      <c r="H8" s="5"/>
    </row>
    <row r="9" spans="1:8" ht="15.75" thickBot="1">
      <c r="A9" s="83" t="s">
        <v>4</v>
      </c>
      <c r="B9" s="85">
        <f>SUM(B6:B8)</f>
        <v>0</v>
      </c>
      <c r="C9" s="85">
        <v>7051</v>
      </c>
      <c r="D9" s="85">
        <f>SUM(D6:D8)</f>
        <v>0</v>
      </c>
      <c r="E9" s="85">
        <f>SUM(E6:E8)</f>
        <v>8661</v>
      </c>
      <c r="F9" s="81">
        <f>SUM(B9:E9)</f>
        <v>15712</v>
      </c>
      <c r="G9" s="81">
        <f>AVERAGE(B9:E9)</f>
        <v>3928</v>
      </c>
      <c r="H9" s="6"/>
    </row>
    <row r="11" spans="1:3" ht="15">
      <c r="A11" s="4" t="s">
        <v>5</v>
      </c>
      <c r="B11" s="45"/>
      <c r="C11" s="45"/>
    </row>
    <row r="12" spans="1:4" ht="15">
      <c r="A12" s="7" t="s">
        <v>33</v>
      </c>
      <c r="B12" s="45"/>
      <c r="C12" s="45"/>
      <c r="D12" s="7"/>
    </row>
    <row r="13" spans="1:3" ht="15">
      <c r="A13" s="4"/>
      <c r="B13" s="45"/>
      <c r="C13" s="45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6</v>
      </c>
    </row>
    <row r="3" ht="15.75" thickBot="1"/>
    <row r="4" spans="1:3" ht="15.75" thickBot="1">
      <c r="A4" s="95" t="s">
        <v>34</v>
      </c>
      <c r="B4" s="95" t="s">
        <v>7</v>
      </c>
      <c r="C4" s="95" t="s">
        <v>86</v>
      </c>
    </row>
    <row r="5" spans="1:3" ht="15">
      <c r="A5" s="90" t="s">
        <v>240</v>
      </c>
      <c r="B5" s="88">
        <f>Atendimentos_trim!E9</f>
        <v>8661</v>
      </c>
      <c r="C5" s="93" t="s">
        <v>91</v>
      </c>
    </row>
    <row r="6" spans="1:3" ht="15">
      <c r="A6" s="91" t="s">
        <v>238</v>
      </c>
      <c r="B6" s="89"/>
      <c r="C6" s="94">
        <f>(B6-B5)*100/B5</f>
        <v>-100</v>
      </c>
    </row>
    <row r="7" spans="1:3" ht="15">
      <c r="A7" s="91" t="s">
        <v>237</v>
      </c>
      <c r="B7" s="89"/>
      <c r="C7" s="94" t="e">
        <f>(B7-B6)*100/B6</f>
        <v>#DIV/0!</v>
      </c>
    </row>
    <row r="8" spans="1:3" ht="15.75" thickBot="1">
      <c r="A8" s="92" t="s">
        <v>236</v>
      </c>
      <c r="B8" s="22"/>
      <c r="C8" s="23" t="e">
        <f>(B8-B7)*100/B7</f>
        <v>#DIV/0!</v>
      </c>
    </row>
    <row r="9" ht="15">
      <c r="A9" s="4" t="s">
        <v>87</v>
      </c>
    </row>
    <row r="11" ht="15">
      <c r="B11" s="19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B1" sqref="B1:D16384"/>
    </sheetView>
  </sheetViews>
  <sheetFormatPr defaultColWidth="9.140625" defaultRowHeight="15"/>
  <cols>
    <col min="1" max="1" width="60.57421875" style="0" customWidth="1"/>
    <col min="2" max="2" width="12.00390625" style="9" hidden="1" customWidth="1"/>
    <col min="3" max="4" width="13.28125" style="9" hidden="1" customWidth="1"/>
    <col min="5" max="5" width="14.140625" style="80" customWidth="1"/>
    <col min="6" max="6" width="12.7109375" style="97" customWidth="1"/>
    <col min="7" max="7" width="19.28125" style="167" customWidth="1"/>
  </cols>
  <sheetData>
    <row r="1" spans="1:4" ht="15">
      <c r="A1" s="1" t="s">
        <v>0</v>
      </c>
      <c r="B1" s="24"/>
      <c r="C1" s="24"/>
      <c r="D1" s="24"/>
    </row>
    <row r="2" spans="1:4" ht="15">
      <c r="A2" s="1" t="s">
        <v>6</v>
      </c>
      <c r="B2" s="24"/>
      <c r="C2" s="24"/>
      <c r="D2" s="24"/>
    </row>
    <row r="3" ht="15.75" thickBot="1"/>
    <row r="4" spans="1:7" ht="15.75" thickBot="1">
      <c r="A4" s="15" t="s">
        <v>35</v>
      </c>
      <c r="B4" s="95" t="s">
        <v>241</v>
      </c>
      <c r="C4" s="95" t="s">
        <v>242</v>
      </c>
      <c r="D4" s="95" t="s">
        <v>243</v>
      </c>
      <c r="E4" s="46" t="s">
        <v>240</v>
      </c>
      <c r="F4" s="46" t="s">
        <v>80</v>
      </c>
      <c r="G4" s="168" t="s">
        <v>231</v>
      </c>
    </row>
    <row r="5" spans="1:7" ht="15" customHeight="1">
      <c r="A5" s="114" t="s">
        <v>8</v>
      </c>
      <c r="B5" s="151"/>
      <c r="C5" s="159"/>
      <c r="D5" s="155"/>
      <c r="E5" s="149">
        <v>19</v>
      </c>
      <c r="F5" s="116">
        <f aca="true" t="shared" si="0" ref="F5:F36">SUM(B5:E5)</f>
        <v>19</v>
      </c>
      <c r="G5" s="169">
        <f>AVERAGE(B5:E5)</f>
        <v>19</v>
      </c>
    </row>
    <row r="6" spans="1:7" ht="15" customHeight="1">
      <c r="A6" s="73" t="s">
        <v>36</v>
      </c>
      <c r="B6" s="152"/>
      <c r="C6" s="160"/>
      <c r="D6" s="156"/>
      <c r="E6" s="149">
        <v>0</v>
      </c>
      <c r="F6" s="117">
        <f t="shared" si="0"/>
        <v>0</v>
      </c>
      <c r="G6" s="170">
        <f aca="true" t="shared" si="1" ref="G6:G69">AVERAGE(B6:E6)</f>
        <v>0</v>
      </c>
    </row>
    <row r="7" spans="1:7" ht="15">
      <c r="A7" s="73" t="s">
        <v>37</v>
      </c>
      <c r="B7" s="152"/>
      <c r="C7" s="160"/>
      <c r="D7" s="156"/>
      <c r="E7" s="149">
        <v>0</v>
      </c>
      <c r="F7" s="117">
        <f t="shared" si="0"/>
        <v>0</v>
      </c>
      <c r="G7" s="170">
        <f t="shared" si="1"/>
        <v>0</v>
      </c>
    </row>
    <row r="8" spans="1:7" ht="15">
      <c r="A8" s="73" t="s">
        <v>77</v>
      </c>
      <c r="B8" s="152"/>
      <c r="C8" s="160"/>
      <c r="D8" s="156"/>
      <c r="E8" s="149">
        <v>15</v>
      </c>
      <c r="F8" s="117">
        <f t="shared" si="0"/>
        <v>15</v>
      </c>
      <c r="G8" s="170">
        <f t="shared" si="1"/>
        <v>15</v>
      </c>
    </row>
    <row r="9" spans="1:7" ht="15" customHeight="1">
      <c r="A9" s="73" t="s">
        <v>244</v>
      </c>
      <c r="B9" s="152"/>
      <c r="C9" s="160"/>
      <c r="D9" s="156"/>
      <c r="E9" s="149">
        <v>11</v>
      </c>
      <c r="F9" s="117">
        <f t="shared" si="0"/>
        <v>11</v>
      </c>
      <c r="G9" s="170">
        <f t="shared" si="1"/>
        <v>11</v>
      </c>
    </row>
    <row r="10" spans="1:7" ht="15" customHeight="1">
      <c r="A10" s="73" t="s">
        <v>9</v>
      </c>
      <c r="B10" s="152"/>
      <c r="C10" s="160"/>
      <c r="D10" s="156"/>
      <c r="E10" s="149">
        <v>757</v>
      </c>
      <c r="F10" s="117">
        <f t="shared" si="0"/>
        <v>757</v>
      </c>
      <c r="G10" s="170">
        <f t="shared" si="1"/>
        <v>757</v>
      </c>
    </row>
    <row r="11" spans="1:7" ht="15" customHeight="1">
      <c r="A11" s="73" t="s">
        <v>10</v>
      </c>
      <c r="B11" s="152"/>
      <c r="C11" s="160"/>
      <c r="D11" s="156"/>
      <c r="E11" s="149">
        <v>3</v>
      </c>
      <c r="F11" s="117">
        <f t="shared" si="0"/>
        <v>3</v>
      </c>
      <c r="G11" s="170">
        <f t="shared" si="1"/>
        <v>3</v>
      </c>
    </row>
    <row r="12" spans="1:7" ht="15" customHeight="1">
      <c r="A12" s="73" t="s">
        <v>11</v>
      </c>
      <c r="B12" s="152"/>
      <c r="C12" s="160"/>
      <c r="D12" s="156"/>
      <c r="E12" s="149">
        <v>344</v>
      </c>
      <c r="F12" s="117">
        <f t="shared" si="0"/>
        <v>344</v>
      </c>
      <c r="G12" s="170">
        <f t="shared" si="1"/>
        <v>344</v>
      </c>
    </row>
    <row r="13" spans="1:7" ht="15" customHeight="1">
      <c r="A13" s="73" t="s">
        <v>245</v>
      </c>
      <c r="B13" s="152"/>
      <c r="C13" s="160"/>
      <c r="D13" s="156"/>
      <c r="E13" s="149">
        <v>566</v>
      </c>
      <c r="F13" s="117">
        <f t="shared" si="0"/>
        <v>566</v>
      </c>
      <c r="G13" s="170">
        <f t="shared" si="1"/>
        <v>566</v>
      </c>
    </row>
    <row r="14" spans="1:7" ht="15" customHeight="1">
      <c r="A14" s="73" t="s">
        <v>12</v>
      </c>
      <c r="B14" s="152"/>
      <c r="C14" s="160"/>
      <c r="D14" s="156"/>
      <c r="E14" s="149">
        <v>258</v>
      </c>
      <c r="F14" s="117">
        <f t="shared" si="0"/>
        <v>258</v>
      </c>
      <c r="G14" s="170">
        <f t="shared" si="1"/>
        <v>258</v>
      </c>
    </row>
    <row r="15" spans="1:7" ht="15" customHeight="1">
      <c r="A15" s="73" t="s">
        <v>13</v>
      </c>
      <c r="B15" s="152"/>
      <c r="C15" s="160"/>
      <c r="D15" s="156"/>
      <c r="E15" s="149">
        <v>23</v>
      </c>
      <c r="F15" s="117">
        <f t="shared" si="0"/>
        <v>23</v>
      </c>
      <c r="G15" s="170">
        <f t="shared" si="1"/>
        <v>23</v>
      </c>
    </row>
    <row r="16" spans="1:7" ht="15">
      <c r="A16" s="73" t="s">
        <v>246</v>
      </c>
      <c r="B16" s="152"/>
      <c r="C16" s="160"/>
      <c r="D16" s="156"/>
      <c r="E16" s="149">
        <v>34</v>
      </c>
      <c r="F16" s="117">
        <f t="shared" si="0"/>
        <v>34</v>
      </c>
      <c r="G16" s="170">
        <f t="shared" si="1"/>
        <v>34</v>
      </c>
    </row>
    <row r="17" spans="1:7" ht="15" customHeight="1">
      <c r="A17" s="73" t="s">
        <v>247</v>
      </c>
      <c r="B17" s="152"/>
      <c r="C17" s="160"/>
      <c r="D17" s="156"/>
      <c r="E17" s="149">
        <v>0</v>
      </c>
      <c r="F17" s="117">
        <f t="shared" si="0"/>
        <v>0</v>
      </c>
      <c r="G17" s="170">
        <f t="shared" si="1"/>
        <v>0</v>
      </c>
    </row>
    <row r="18" spans="1:7" ht="15" customHeight="1">
      <c r="A18" s="73" t="s">
        <v>14</v>
      </c>
      <c r="B18" s="152"/>
      <c r="C18" s="160"/>
      <c r="D18" s="156"/>
      <c r="E18" s="149">
        <v>4</v>
      </c>
      <c r="F18" s="117">
        <f t="shared" si="0"/>
        <v>4</v>
      </c>
      <c r="G18" s="170">
        <f t="shared" si="1"/>
        <v>4</v>
      </c>
    </row>
    <row r="19" spans="1:7" ht="15" customHeight="1">
      <c r="A19" s="73" t="s">
        <v>15</v>
      </c>
      <c r="B19" s="152"/>
      <c r="C19" s="160"/>
      <c r="D19" s="156"/>
      <c r="E19" s="149">
        <v>391</v>
      </c>
      <c r="F19" s="117">
        <f t="shared" si="0"/>
        <v>391</v>
      </c>
      <c r="G19" s="170">
        <f t="shared" si="1"/>
        <v>391</v>
      </c>
    </row>
    <row r="20" spans="1:7" ht="15" customHeight="1">
      <c r="A20" s="73" t="s">
        <v>16</v>
      </c>
      <c r="B20" s="152"/>
      <c r="C20" s="160"/>
      <c r="D20" s="156"/>
      <c r="E20" s="149">
        <v>10</v>
      </c>
      <c r="F20" s="117">
        <f t="shared" si="0"/>
        <v>10</v>
      </c>
      <c r="G20" s="170">
        <f t="shared" si="1"/>
        <v>10</v>
      </c>
    </row>
    <row r="21" spans="1:7" ht="15" customHeight="1">
      <c r="A21" s="73" t="s">
        <v>17</v>
      </c>
      <c r="B21" s="152"/>
      <c r="C21" s="160"/>
      <c r="D21" s="156"/>
      <c r="E21" s="149">
        <v>118</v>
      </c>
      <c r="F21" s="117">
        <f t="shared" si="0"/>
        <v>118</v>
      </c>
      <c r="G21" s="170">
        <f t="shared" si="1"/>
        <v>118</v>
      </c>
    </row>
    <row r="22" spans="1:7" ht="15" customHeight="1">
      <c r="A22" s="73" t="s">
        <v>18</v>
      </c>
      <c r="B22" s="152"/>
      <c r="C22" s="160"/>
      <c r="D22" s="156"/>
      <c r="E22" s="149">
        <v>17</v>
      </c>
      <c r="F22" s="117">
        <f t="shared" si="0"/>
        <v>17</v>
      </c>
      <c r="G22" s="170">
        <f t="shared" si="1"/>
        <v>17</v>
      </c>
    </row>
    <row r="23" spans="1:7" ht="15">
      <c r="A23" s="73" t="s">
        <v>38</v>
      </c>
      <c r="B23" s="152"/>
      <c r="C23" s="160"/>
      <c r="D23" s="156"/>
      <c r="E23" s="149">
        <v>14</v>
      </c>
      <c r="F23" s="117">
        <f t="shared" si="0"/>
        <v>14</v>
      </c>
      <c r="G23" s="170">
        <f t="shared" si="1"/>
        <v>14</v>
      </c>
    </row>
    <row r="24" spans="1:7" ht="15" customHeight="1">
      <c r="A24" s="73" t="s">
        <v>19</v>
      </c>
      <c r="B24" s="152"/>
      <c r="C24" s="160"/>
      <c r="D24" s="156"/>
      <c r="E24" s="149">
        <v>72</v>
      </c>
      <c r="F24" s="117">
        <f t="shared" si="0"/>
        <v>72</v>
      </c>
      <c r="G24" s="170">
        <f t="shared" si="1"/>
        <v>72</v>
      </c>
    </row>
    <row r="25" spans="1:7" ht="15" customHeight="1">
      <c r="A25" s="73" t="s">
        <v>20</v>
      </c>
      <c r="B25" s="152"/>
      <c r="C25" s="160"/>
      <c r="D25" s="156"/>
      <c r="E25" s="149">
        <v>3</v>
      </c>
      <c r="F25" s="117">
        <f t="shared" si="0"/>
        <v>3</v>
      </c>
      <c r="G25" s="170">
        <f t="shared" si="1"/>
        <v>3</v>
      </c>
    </row>
    <row r="26" spans="1:7" ht="15" customHeight="1">
      <c r="A26" s="73" t="s">
        <v>248</v>
      </c>
      <c r="B26" s="152"/>
      <c r="C26" s="160"/>
      <c r="D26" s="156"/>
      <c r="E26" s="149">
        <v>15</v>
      </c>
      <c r="F26" s="117">
        <f t="shared" si="0"/>
        <v>15</v>
      </c>
      <c r="G26" s="170">
        <f t="shared" si="1"/>
        <v>15</v>
      </c>
    </row>
    <row r="27" spans="1:7" ht="15" customHeight="1">
      <c r="A27" s="73" t="s">
        <v>21</v>
      </c>
      <c r="B27" s="152"/>
      <c r="C27" s="160"/>
      <c r="D27" s="156"/>
      <c r="E27" s="149">
        <v>216</v>
      </c>
      <c r="F27" s="117">
        <f t="shared" si="0"/>
        <v>216</v>
      </c>
      <c r="G27" s="170">
        <f t="shared" si="1"/>
        <v>216</v>
      </c>
    </row>
    <row r="28" spans="1:7" ht="15" customHeight="1">
      <c r="A28" s="73" t="s">
        <v>22</v>
      </c>
      <c r="B28" s="152"/>
      <c r="C28" s="160"/>
      <c r="D28" s="156"/>
      <c r="E28" s="149">
        <v>0</v>
      </c>
      <c r="F28" s="117">
        <f t="shared" si="0"/>
        <v>0</v>
      </c>
      <c r="G28" s="170">
        <f t="shared" si="1"/>
        <v>0</v>
      </c>
    </row>
    <row r="29" spans="1:7" ht="15" customHeight="1">
      <c r="A29" s="73" t="s">
        <v>23</v>
      </c>
      <c r="B29" s="152"/>
      <c r="C29" s="160"/>
      <c r="D29" s="156"/>
      <c r="E29" s="149">
        <v>26</v>
      </c>
      <c r="F29" s="117">
        <f t="shared" si="0"/>
        <v>26</v>
      </c>
      <c r="G29" s="170">
        <f t="shared" si="1"/>
        <v>26</v>
      </c>
    </row>
    <row r="30" spans="1:7" ht="15" customHeight="1">
      <c r="A30" s="73" t="s">
        <v>39</v>
      </c>
      <c r="B30" s="152"/>
      <c r="C30" s="160"/>
      <c r="D30" s="156"/>
      <c r="E30" s="149">
        <v>23</v>
      </c>
      <c r="F30" s="117">
        <f t="shared" si="0"/>
        <v>23</v>
      </c>
      <c r="G30" s="170">
        <f t="shared" si="1"/>
        <v>23</v>
      </c>
    </row>
    <row r="31" spans="1:7" ht="15" customHeight="1">
      <c r="A31" s="73" t="s">
        <v>249</v>
      </c>
      <c r="B31" s="152"/>
      <c r="C31" s="160"/>
      <c r="D31" s="156"/>
      <c r="E31" s="149">
        <v>66</v>
      </c>
      <c r="F31" s="117">
        <f t="shared" si="0"/>
        <v>66</v>
      </c>
      <c r="G31" s="170">
        <f t="shared" si="1"/>
        <v>66</v>
      </c>
    </row>
    <row r="32" spans="1:7" ht="15" customHeight="1">
      <c r="A32" s="73" t="s">
        <v>250</v>
      </c>
      <c r="B32" s="152"/>
      <c r="C32" s="160"/>
      <c r="D32" s="156"/>
      <c r="E32" s="149">
        <v>88</v>
      </c>
      <c r="F32" s="117">
        <f t="shared" si="0"/>
        <v>88</v>
      </c>
      <c r="G32" s="170">
        <f t="shared" si="1"/>
        <v>88</v>
      </c>
    </row>
    <row r="33" spans="1:7" ht="15" customHeight="1">
      <c r="A33" s="73" t="s">
        <v>41</v>
      </c>
      <c r="B33" s="152"/>
      <c r="C33" s="160"/>
      <c r="D33" s="156"/>
      <c r="E33" s="149">
        <v>176</v>
      </c>
      <c r="F33" s="117">
        <f t="shared" si="0"/>
        <v>176</v>
      </c>
      <c r="G33" s="170">
        <f t="shared" si="1"/>
        <v>176</v>
      </c>
    </row>
    <row r="34" spans="1:7" ht="15" customHeight="1">
      <c r="A34" s="73" t="s">
        <v>42</v>
      </c>
      <c r="B34" s="153"/>
      <c r="C34" s="161"/>
      <c r="D34" s="157"/>
      <c r="E34" s="149">
        <v>151</v>
      </c>
      <c r="F34" s="117">
        <f t="shared" si="0"/>
        <v>151</v>
      </c>
      <c r="G34" s="170">
        <f t="shared" si="1"/>
        <v>151</v>
      </c>
    </row>
    <row r="35" spans="1:7" ht="15">
      <c r="A35" s="73" t="s">
        <v>43</v>
      </c>
      <c r="B35" s="153"/>
      <c r="C35" s="161"/>
      <c r="D35" s="157"/>
      <c r="E35" s="149">
        <v>111</v>
      </c>
      <c r="F35" s="117">
        <f t="shared" si="0"/>
        <v>111</v>
      </c>
      <c r="G35" s="170">
        <f t="shared" si="1"/>
        <v>111</v>
      </c>
    </row>
    <row r="36" spans="1:7" ht="15">
      <c r="A36" s="73" t="s">
        <v>44</v>
      </c>
      <c r="B36" s="153"/>
      <c r="C36" s="161"/>
      <c r="D36" s="157"/>
      <c r="E36" s="149">
        <v>107</v>
      </c>
      <c r="F36" s="117">
        <f t="shared" si="0"/>
        <v>107</v>
      </c>
      <c r="G36" s="170">
        <f t="shared" si="1"/>
        <v>107</v>
      </c>
    </row>
    <row r="37" spans="1:7" ht="15">
      <c r="A37" s="73" t="s">
        <v>45</v>
      </c>
      <c r="B37" s="152"/>
      <c r="C37" s="160"/>
      <c r="D37" s="156"/>
      <c r="E37" s="149">
        <v>102</v>
      </c>
      <c r="F37" s="117">
        <f aca="true" t="shared" si="2" ref="F37:F68">SUM(B37:E37)</f>
        <v>102</v>
      </c>
      <c r="G37" s="170">
        <f t="shared" si="1"/>
        <v>102</v>
      </c>
    </row>
    <row r="38" spans="1:7" ht="15">
      <c r="A38" s="73" t="s">
        <v>46</v>
      </c>
      <c r="B38" s="152"/>
      <c r="C38" s="160"/>
      <c r="D38" s="156"/>
      <c r="E38" s="149">
        <v>11</v>
      </c>
      <c r="F38" s="117">
        <f t="shared" si="2"/>
        <v>11</v>
      </c>
      <c r="G38" s="170">
        <f t="shared" si="1"/>
        <v>11</v>
      </c>
    </row>
    <row r="39" spans="1:7" ht="15">
      <c r="A39" s="73" t="s">
        <v>47</v>
      </c>
      <c r="B39" s="152"/>
      <c r="C39" s="160"/>
      <c r="D39" s="156"/>
      <c r="E39" s="149">
        <v>56</v>
      </c>
      <c r="F39" s="117">
        <f t="shared" si="2"/>
        <v>56</v>
      </c>
      <c r="G39" s="170">
        <f t="shared" si="1"/>
        <v>56</v>
      </c>
    </row>
    <row r="40" spans="1:7" ht="15">
      <c r="A40" s="73" t="s">
        <v>48</v>
      </c>
      <c r="B40" s="152"/>
      <c r="C40" s="160"/>
      <c r="D40" s="156"/>
      <c r="E40" s="149">
        <v>101</v>
      </c>
      <c r="F40" s="117">
        <f t="shared" si="2"/>
        <v>101</v>
      </c>
      <c r="G40" s="170">
        <f t="shared" si="1"/>
        <v>101</v>
      </c>
    </row>
    <row r="41" spans="1:7" ht="15">
      <c r="A41" s="73" t="s">
        <v>49</v>
      </c>
      <c r="B41" s="152"/>
      <c r="C41" s="160"/>
      <c r="D41" s="156"/>
      <c r="E41" s="149">
        <v>30</v>
      </c>
      <c r="F41" s="117">
        <f t="shared" si="2"/>
        <v>30</v>
      </c>
      <c r="G41" s="170">
        <f t="shared" si="1"/>
        <v>30</v>
      </c>
    </row>
    <row r="42" spans="1:7" ht="15">
      <c r="A42" s="73" t="s">
        <v>50</v>
      </c>
      <c r="B42" s="152"/>
      <c r="C42" s="160"/>
      <c r="D42" s="156"/>
      <c r="E42" s="149">
        <v>167</v>
      </c>
      <c r="F42" s="117">
        <f t="shared" si="2"/>
        <v>167</v>
      </c>
      <c r="G42" s="170">
        <f t="shared" si="1"/>
        <v>167</v>
      </c>
    </row>
    <row r="43" spans="1:7" ht="15">
      <c r="A43" s="73" t="s">
        <v>51</v>
      </c>
      <c r="B43" s="152"/>
      <c r="C43" s="160"/>
      <c r="D43" s="156"/>
      <c r="E43" s="149">
        <v>71</v>
      </c>
      <c r="F43" s="117">
        <f t="shared" si="2"/>
        <v>71</v>
      </c>
      <c r="G43" s="170">
        <f t="shared" si="1"/>
        <v>71</v>
      </c>
    </row>
    <row r="44" spans="1:7" ht="15">
      <c r="A44" s="73" t="s">
        <v>52</v>
      </c>
      <c r="B44" s="152"/>
      <c r="C44" s="160"/>
      <c r="D44" s="156"/>
      <c r="E44" s="149">
        <v>142</v>
      </c>
      <c r="F44" s="117">
        <f t="shared" si="2"/>
        <v>142</v>
      </c>
      <c r="G44" s="170">
        <f t="shared" si="1"/>
        <v>142</v>
      </c>
    </row>
    <row r="45" spans="1:7" ht="15">
      <c r="A45" s="73" t="s">
        <v>53</v>
      </c>
      <c r="B45" s="152"/>
      <c r="C45" s="160"/>
      <c r="D45" s="156"/>
      <c r="E45" s="149">
        <v>61</v>
      </c>
      <c r="F45" s="117">
        <f t="shared" si="2"/>
        <v>61</v>
      </c>
      <c r="G45" s="170">
        <f t="shared" si="1"/>
        <v>61</v>
      </c>
    </row>
    <row r="46" spans="1:7" ht="15">
      <c r="A46" s="73" t="s">
        <v>54</v>
      </c>
      <c r="B46" s="152"/>
      <c r="C46" s="160"/>
      <c r="D46" s="156"/>
      <c r="E46" s="149">
        <v>67</v>
      </c>
      <c r="F46" s="117">
        <f t="shared" si="2"/>
        <v>67</v>
      </c>
      <c r="G46" s="170">
        <f t="shared" si="1"/>
        <v>67</v>
      </c>
    </row>
    <row r="47" spans="1:7" ht="15">
      <c r="A47" s="73" t="s">
        <v>55</v>
      </c>
      <c r="B47" s="152"/>
      <c r="C47" s="160"/>
      <c r="D47" s="156"/>
      <c r="E47" s="149">
        <v>180</v>
      </c>
      <c r="F47" s="117">
        <f t="shared" si="2"/>
        <v>180</v>
      </c>
      <c r="G47" s="170">
        <f t="shared" si="1"/>
        <v>180</v>
      </c>
    </row>
    <row r="48" spans="1:7" ht="15">
      <c r="A48" s="73" t="s">
        <v>56</v>
      </c>
      <c r="B48" s="152"/>
      <c r="C48" s="160"/>
      <c r="D48" s="156"/>
      <c r="E48" s="149">
        <v>72</v>
      </c>
      <c r="F48" s="117">
        <f t="shared" si="2"/>
        <v>72</v>
      </c>
      <c r="G48" s="170">
        <f t="shared" si="1"/>
        <v>72</v>
      </c>
    </row>
    <row r="49" spans="1:7" ht="15">
      <c r="A49" s="73" t="s">
        <v>57</v>
      </c>
      <c r="B49" s="152"/>
      <c r="C49" s="160"/>
      <c r="D49" s="156"/>
      <c r="E49" s="149">
        <v>161</v>
      </c>
      <c r="F49" s="117">
        <f t="shared" si="2"/>
        <v>161</v>
      </c>
      <c r="G49" s="170">
        <f t="shared" si="1"/>
        <v>161</v>
      </c>
    </row>
    <row r="50" spans="1:7" ht="15">
      <c r="A50" s="73" t="s">
        <v>58</v>
      </c>
      <c r="B50" s="152"/>
      <c r="C50" s="160"/>
      <c r="D50" s="156"/>
      <c r="E50" s="149">
        <v>16</v>
      </c>
      <c r="F50" s="117">
        <f t="shared" si="2"/>
        <v>16</v>
      </c>
      <c r="G50" s="170">
        <f t="shared" si="1"/>
        <v>16</v>
      </c>
    </row>
    <row r="51" spans="1:7" ht="15">
      <c r="A51" s="73" t="s">
        <v>59</v>
      </c>
      <c r="B51" s="152"/>
      <c r="C51" s="160"/>
      <c r="D51" s="156"/>
      <c r="E51" s="149">
        <v>162</v>
      </c>
      <c r="F51" s="117">
        <f t="shared" si="2"/>
        <v>162</v>
      </c>
      <c r="G51" s="170">
        <f t="shared" si="1"/>
        <v>162</v>
      </c>
    </row>
    <row r="52" spans="1:7" ht="15">
      <c r="A52" s="73" t="s">
        <v>60</v>
      </c>
      <c r="B52" s="152"/>
      <c r="C52" s="160"/>
      <c r="D52" s="156"/>
      <c r="E52" s="149">
        <v>18</v>
      </c>
      <c r="F52" s="117">
        <f t="shared" si="2"/>
        <v>18</v>
      </c>
      <c r="G52" s="170">
        <f t="shared" si="1"/>
        <v>18</v>
      </c>
    </row>
    <row r="53" spans="1:7" ht="15">
      <c r="A53" s="73" t="s">
        <v>61</v>
      </c>
      <c r="B53" s="152"/>
      <c r="C53" s="160"/>
      <c r="D53" s="156"/>
      <c r="E53" s="149">
        <v>114</v>
      </c>
      <c r="F53" s="117">
        <f t="shared" si="2"/>
        <v>114</v>
      </c>
      <c r="G53" s="170">
        <f t="shared" si="1"/>
        <v>114</v>
      </c>
    </row>
    <row r="54" spans="1:7" ht="15">
      <c r="A54" s="73" t="s">
        <v>62</v>
      </c>
      <c r="B54" s="152"/>
      <c r="C54" s="160"/>
      <c r="D54" s="156"/>
      <c r="E54" s="149">
        <v>130</v>
      </c>
      <c r="F54" s="117">
        <f t="shared" si="2"/>
        <v>130</v>
      </c>
      <c r="G54" s="170">
        <f t="shared" si="1"/>
        <v>130</v>
      </c>
    </row>
    <row r="55" spans="1:7" ht="15">
      <c r="A55" s="73" t="s">
        <v>63</v>
      </c>
      <c r="B55" s="152"/>
      <c r="C55" s="160"/>
      <c r="D55" s="156"/>
      <c r="E55" s="149">
        <v>176</v>
      </c>
      <c r="F55" s="117">
        <f t="shared" si="2"/>
        <v>176</v>
      </c>
      <c r="G55" s="170">
        <f t="shared" si="1"/>
        <v>176</v>
      </c>
    </row>
    <row r="56" spans="1:7" ht="15">
      <c r="A56" s="73" t="s">
        <v>64</v>
      </c>
      <c r="B56" s="152"/>
      <c r="C56" s="160"/>
      <c r="D56" s="156"/>
      <c r="E56" s="149">
        <v>164</v>
      </c>
      <c r="F56" s="117">
        <f t="shared" si="2"/>
        <v>164</v>
      </c>
      <c r="G56" s="170">
        <f t="shared" si="1"/>
        <v>164</v>
      </c>
    </row>
    <row r="57" spans="1:10" ht="15">
      <c r="A57" s="73" t="s">
        <v>65</v>
      </c>
      <c r="B57" s="152"/>
      <c r="C57" s="160"/>
      <c r="D57" s="156"/>
      <c r="E57" s="149">
        <v>67</v>
      </c>
      <c r="F57" s="117">
        <f t="shared" si="2"/>
        <v>67</v>
      </c>
      <c r="G57" s="170">
        <f t="shared" si="1"/>
        <v>67</v>
      </c>
      <c r="I57" s="20"/>
      <c r="J57" s="164"/>
    </row>
    <row r="58" spans="1:7" ht="15">
      <c r="A58" s="73" t="s">
        <v>66</v>
      </c>
      <c r="B58" s="152"/>
      <c r="C58" s="160"/>
      <c r="D58" s="156"/>
      <c r="E58" s="149">
        <v>72</v>
      </c>
      <c r="F58" s="117">
        <f t="shared" si="2"/>
        <v>72</v>
      </c>
      <c r="G58" s="170">
        <f t="shared" si="1"/>
        <v>72</v>
      </c>
    </row>
    <row r="59" spans="1:7" ht="15">
      <c r="A59" s="73" t="s">
        <v>67</v>
      </c>
      <c r="B59" s="152"/>
      <c r="C59" s="160"/>
      <c r="D59" s="156"/>
      <c r="E59" s="149">
        <v>43</v>
      </c>
      <c r="F59" s="117">
        <f t="shared" si="2"/>
        <v>43</v>
      </c>
      <c r="G59" s="170">
        <f t="shared" si="1"/>
        <v>43</v>
      </c>
    </row>
    <row r="60" spans="1:7" ht="15">
      <c r="A60" s="73" t="s">
        <v>68</v>
      </c>
      <c r="B60" s="152"/>
      <c r="C60" s="160"/>
      <c r="D60" s="156"/>
      <c r="E60" s="149">
        <v>242</v>
      </c>
      <c r="F60" s="117">
        <f t="shared" si="2"/>
        <v>242</v>
      </c>
      <c r="G60" s="170">
        <f t="shared" si="1"/>
        <v>242</v>
      </c>
    </row>
    <row r="61" spans="1:7" ht="15">
      <c r="A61" s="73" t="s">
        <v>69</v>
      </c>
      <c r="B61" s="152"/>
      <c r="C61" s="160"/>
      <c r="D61" s="156"/>
      <c r="E61" s="149">
        <v>115</v>
      </c>
      <c r="F61" s="117">
        <f t="shared" si="2"/>
        <v>115</v>
      </c>
      <c r="G61" s="170">
        <f t="shared" si="1"/>
        <v>115</v>
      </c>
    </row>
    <row r="62" spans="1:7" ht="15">
      <c r="A62" s="73" t="s">
        <v>70</v>
      </c>
      <c r="B62" s="152"/>
      <c r="C62" s="160"/>
      <c r="D62" s="156"/>
      <c r="E62" s="149">
        <v>139</v>
      </c>
      <c r="F62" s="117">
        <f t="shared" si="2"/>
        <v>139</v>
      </c>
      <c r="G62" s="170">
        <f t="shared" si="1"/>
        <v>139</v>
      </c>
    </row>
    <row r="63" spans="1:7" ht="15">
      <c r="A63" s="73" t="s">
        <v>71</v>
      </c>
      <c r="B63" s="152"/>
      <c r="C63" s="160"/>
      <c r="D63" s="156"/>
      <c r="E63" s="149">
        <v>66</v>
      </c>
      <c r="F63" s="117">
        <f t="shared" si="2"/>
        <v>66</v>
      </c>
      <c r="G63" s="170">
        <f t="shared" si="1"/>
        <v>66</v>
      </c>
    </row>
    <row r="64" spans="1:7" ht="15">
      <c r="A64" s="73" t="s">
        <v>72</v>
      </c>
      <c r="B64" s="152"/>
      <c r="C64" s="160"/>
      <c r="D64" s="156"/>
      <c r="E64" s="149">
        <v>801</v>
      </c>
      <c r="F64" s="117">
        <f t="shared" si="2"/>
        <v>801</v>
      </c>
      <c r="G64" s="170">
        <f t="shared" si="1"/>
        <v>801</v>
      </c>
    </row>
    <row r="65" spans="1:7" ht="15">
      <c r="A65" s="73" t="s">
        <v>75</v>
      </c>
      <c r="B65" s="152"/>
      <c r="C65" s="160"/>
      <c r="D65" s="156"/>
      <c r="E65" s="149">
        <v>358</v>
      </c>
      <c r="F65" s="117">
        <f t="shared" si="2"/>
        <v>358</v>
      </c>
      <c r="G65" s="170">
        <f t="shared" si="1"/>
        <v>358</v>
      </c>
    </row>
    <row r="66" spans="1:7" ht="15">
      <c r="A66" s="73" t="s">
        <v>251</v>
      </c>
      <c r="B66" s="152"/>
      <c r="C66" s="160"/>
      <c r="D66" s="156"/>
      <c r="E66" s="149">
        <v>13</v>
      </c>
      <c r="F66" s="117">
        <f t="shared" si="2"/>
        <v>13</v>
      </c>
      <c r="G66" s="170">
        <f t="shared" si="1"/>
        <v>13</v>
      </c>
    </row>
    <row r="67" spans="1:7" ht="15">
      <c r="A67" s="73" t="s">
        <v>73</v>
      </c>
      <c r="B67" s="152"/>
      <c r="C67" s="160"/>
      <c r="D67" s="156"/>
      <c r="E67" s="149">
        <v>33</v>
      </c>
      <c r="F67" s="117">
        <f t="shared" si="2"/>
        <v>33</v>
      </c>
      <c r="G67" s="170">
        <f t="shared" si="1"/>
        <v>33</v>
      </c>
    </row>
    <row r="68" spans="1:7" ht="15">
      <c r="A68" s="73" t="s">
        <v>76</v>
      </c>
      <c r="B68" s="152"/>
      <c r="C68" s="160"/>
      <c r="D68" s="156"/>
      <c r="E68" s="149">
        <v>596</v>
      </c>
      <c r="F68" s="117">
        <f t="shared" si="2"/>
        <v>596</v>
      </c>
      <c r="G68" s="170">
        <f t="shared" si="1"/>
        <v>596</v>
      </c>
    </row>
    <row r="69" spans="1:7" ht="15">
      <c r="A69" s="73" t="s">
        <v>252</v>
      </c>
      <c r="B69" s="152"/>
      <c r="C69" s="160"/>
      <c r="D69" s="156"/>
      <c r="E69" s="149">
        <v>17</v>
      </c>
      <c r="F69" s="117">
        <f>SUM(B69:E69)</f>
        <v>17</v>
      </c>
      <c r="G69" s="170">
        <f t="shared" si="1"/>
        <v>17</v>
      </c>
    </row>
    <row r="70" spans="1:7" ht="15">
      <c r="A70" s="73" t="s">
        <v>74</v>
      </c>
      <c r="B70" s="152"/>
      <c r="C70" s="160"/>
      <c r="D70" s="156"/>
      <c r="E70" s="149">
        <v>2</v>
      </c>
      <c r="F70" s="117">
        <f>SUM(B70:E70)</f>
        <v>2</v>
      </c>
      <c r="G70" s="170">
        <f>AVERAGE(B70:E70)</f>
        <v>2</v>
      </c>
    </row>
    <row r="71" spans="1:7" ht="15">
      <c r="A71" s="73" t="s">
        <v>78</v>
      </c>
      <c r="B71" s="152"/>
      <c r="C71" s="160"/>
      <c r="D71" s="156"/>
      <c r="E71" s="149">
        <v>36</v>
      </c>
      <c r="F71" s="118">
        <f>SUM(B71:E71)</f>
        <v>36</v>
      </c>
      <c r="G71" s="170">
        <f>AVERAGE(B71:E71)</f>
        <v>36</v>
      </c>
    </row>
    <row r="72" spans="1:7" ht="15.75" thickBot="1">
      <c r="A72" s="115" t="s">
        <v>79</v>
      </c>
      <c r="B72" s="154"/>
      <c r="C72" s="162"/>
      <c r="D72" s="158"/>
      <c r="E72" s="149">
        <v>32</v>
      </c>
      <c r="F72" s="118">
        <f>SUM(B72:E72)</f>
        <v>32</v>
      </c>
      <c r="G72" s="171">
        <f>AVERAGE(B72:E72)</f>
        <v>32</v>
      </c>
    </row>
    <row r="73" spans="1:7" ht="15.75" thickBot="1">
      <c r="A73" s="163" t="s">
        <v>4</v>
      </c>
      <c r="B73" s="150">
        <f>SUM(B5:B71)</f>
        <v>0</v>
      </c>
      <c r="C73" s="150">
        <f>SUM(C5:C71)</f>
        <v>0</v>
      </c>
      <c r="D73" s="150">
        <f>SUM(D5:D71)</f>
        <v>0</v>
      </c>
      <c r="E73" s="119">
        <f>SUM(E5:E72)</f>
        <v>8271</v>
      </c>
      <c r="F73" s="166">
        <f>SUM(B73:E73)</f>
        <v>8271</v>
      </c>
      <c r="G73" s="173">
        <f>E73/1</f>
        <v>8271</v>
      </c>
    </row>
    <row r="74" spans="2:7" ht="15">
      <c r="B74" s="165"/>
      <c r="C74" s="165"/>
      <c r="D74" s="165"/>
      <c r="E74" s="165"/>
      <c r="F74" s="165"/>
      <c r="G74" s="172"/>
    </row>
    <row r="75" spans="1:5" ht="39" customHeight="1">
      <c r="A75" s="16" t="s">
        <v>81</v>
      </c>
      <c r="B75" s="25"/>
      <c r="C75" s="25"/>
      <c r="D75" s="25"/>
      <c r="E75" s="102"/>
    </row>
    <row r="76" spans="1:5" ht="15">
      <c r="A76" s="17"/>
      <c r="B76" s="26"/>
      <c r="C76" s="26"/>
      <c r="D76" s="26"/>
      <c r="E76" s="103"/>
    </row>
    <row r="77" spans="1:5" ht="90" customHeight="1">
      <c r="A77" s="16" t="s">
        <v>82</v>
      </c>
      <c r="B77" s="25"/>
      <c r="C77" s="25"/>
      <c r="D77" s="25"/>
      <c r="E77" s="102"/>
    </row>
    <row r="78" spans="1:5" ht="15">
      <c r="A78" s="16"/>
      <c r="B78" s="25"/>
      <c r="C78" s="25"/>
      <c r="D78" s="25"/>
      <c r="E78" s="103"/>
    </row>
    <row r="79" spans="1:5" ht="64.5" customHeight="1">
      <c r="A79" s="16" t="s">
        <v>83</v>
      </c>
      <c r="B79" s="25"/>
      <c r="C79" s="25"/>
      <c r="D79" s="25"/>
      <c r="E79" s="102"/>
    </row>
    <row r="80" spans="1:5" ht="15">
      <c r="A80" s="17"/>
      <c r="B80" s="26"/>
      <c r="C80" s="26"/>
      <c r="D80" s="26"/>
      <c r="E80" s="103"/>
    </row>
    <row r="81" spans="1:5" ht="39">
      <c r="A81" s="18" t="s">
        <v>84</v>
      </c>
      <c r="B81" s="27"/>
      <c r="C81" s="27"/>
      <c r="D81" s="27"/>
      <c r="E81" s="103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0.00390625" style="0" customWidth="1"/>
    <col min="2" max="2" width="14.7109375" style="0" hidden="1" customWidth="1"/>
    <col min="3" max="3" width="14.421875" style="0" hidden="1" customWidth="1"/>
    <col min="4" max="4" width="14.28125" style="0" hidden="1" customWidth="1"/>
    <col min="5" max="5" width="14.57421875" style="0" customWidth="1"/>
    <col min="6" max="6" width="11.8515625" style="0" customWidth="1"/>
    <col min="7" max="7" width="11.28125" style="0" customWidth="1"/>
  </cols>
  <sheetData>
    <row r="1" spans="1:3" ht="15">
      <c r="A1" s="1" t="s">
        <v>0</v>
      </c>
      <c r="B1" s="32"/>
      <c r="C1" s="33"/>
    </row>
    <row r="2" spans="1:3" ht="15">
      <c r="A2" s="1" t="s">
        <v>6</v>
      </c>
      <c r="B2" s="32"/>
      <c r="C2" s="33"/>
    </row>
    <row r="3" spans="2:3" ht="15.75" thickBot="1">
      <c r="B3" s="33"/>
      <c r="C3" s="33"/>
    </row>
    <row r="4" spans="1:7" ht="30.75" thickBot="1">
      <c r="A4" s="213" t="s">
        <v>35</v>
      </c>
      <c r="B4" s="142" t="s">
        <v>256</v>
      </c>
      <c r="C4" s="141" t="s">
        <v>257</v>
      </c>
      <c r="D4" s="142" t="s">
        <v>258</v>
      </c>
      <c r="E4" s="141" t="s">
        <v>240</v>
      </c>
      <c r="F4" s="218" t="s">
        <v>233</v>
      </c>
      <c r="G4" s="219" t="s">
        <v>232</v>
      </c>
    </row>
    <row r="5" spans="1:7" ht="15">
      <c r="A5" s="114" t="s">
        <v>9</v>
      </c>
      <c r="B5" s="209"/>
      <c r="C5" s="47"/>
      <c r="D5" s="214"/>
      <c r="E5" s="220">
        <v>757</v>
      </c>
      <c r="F5" s="29">
        <f>SUM(B5:E5)</f>
        <v>757</v>
      </c>
      <c r="G5" s="223">
        <f>AVERAGE(B5:E5)</f>
        <v>757</v>
      </c>
    </row>
    <row r="6" spans="1:7" ht="15">
      <c r="A6" s="73" t="s">
        <v>72</v>
      </c>
      <c r="B6" s="210"/>
      <c r="C6" s="48"/>
      <c r="D6" s="215"/>
      <c r="E6" s="221">
        <v>801</v>
      </c>
      <c r="F6" s="30">
        <f>SUM(B6:E6)</f>
        <v>801</v>
      </c>
      <c r="G6" s="224">
        <f>AVERAGE(B6:E6)</f>
        <v>801</v>
      </c>
    </row>
    <row r="7" spans="1:7" ht="15">
      <c r="A7" s="73" t="s">
        <v>76</v>
      </c>
      <c r="B7" s="211"/>
      <c r="C7" s="49"/>
      <c r="D7" s="216"/>
      <c r="E7" s="221">
        <v>596</v>
      </c>
      <c r="F7" s="30">
        <f aca="true" t="shared" si="0" ref="F7:F14">SUM(B7:E7)</f>
        <v>596</v>
      </c>
      <c r="G7" s="224">
        <f aca="true" t="shared" si="1" ref="G7:G14">AVERAGE(B7:E7)</f>
        <v>596</v>
      </c>
    </row>
    <row r="8" spans="1:7" ht="15">
      <c r="A8" s="73" t="s">
        <v>15</v>
      </c>
      <c r="B8" s="211"/>
      <c r="C8" s="49"/>
      <c r="D8" s="216"/>
      <c r="E8" s="221">
        <v>391</v>
      </c>
      <c r="F8" s="30">
        <f t="shared" si="0"/>
        <v>391</v>
      </c>
      <c r="G8" s="224">
        <f t="shared" si="1"/>
        <v>391</v>
      </c>
    </row>
    <row r="9" spans="1:7" ht="15">
      <c r="A9" s="73" t="s">
        <v>245</v>
      </c>
      <c r="B9" s="211"/>
      <c r="C9" s="49"/>
      <c r="D9" s="216"/>
      <c r="E9" s="221">
        <v>566</v>
      </c>
      <c r="F9" s="30">
        <f t="shared" si="0"/>
        <v>566</v>
      </c>
      <c r="G9" s="224">
        <f t="shared" si="1"/>
        <v>566</v>
      </c>
    </row>
    <row r="10" spans="1:7" ht="15">
      <c r="A10" s="73" t="s">
        <v>75</v>
      </c>
      <c r="B10" s="211"/>
      <c r="C10" s="49"/>
      <c r="D10" s="216"/>
      <c r="E10" s="221">
        <v>358</v>
      </c>
      <c r="F10" s="30">
        <f t="shared" si="0"/>
        <v>358</v>
      </c>
      <c r="G10" s="224">
        <f t="shared" si="1"/>
        <v>358</v>
      </c>
    </row>
    <row r="11" spans="1:7" ht="15">
      <c r="A11" s="73" t="s">
        <v>11</v>
      </c>
      <c r="B11" s="211"/>
      <c r="C11" s="49"/>
      <c r="D11" s="216"/>
      <c r="E11" s="221">
        <v>344</v>
      </c>
      <c r="F11" s="30">
        <f t="shared" si="0"/>
        <v>344</v>
      </c>
      <c r="G11" s="224">
        <f t="shared" si="1"/>
        <v>344</v>
      </c>
    </row>
    <row r="12" spans="1:7" ht="15">
      <c r="A12" s="73" t="s">
        <v>21</v>
      </c>
      <c r="B12" s="211"/>
      <c r="C12" s="49"/>
      <c r="D12" s="216"/>
      <c r="E12" s="221">
        <v>216</v>
      </c>
      <c r="F12" s="30">
        <f>SUM(B12:E12)</f>
        <v>216</v>
      </c>
      <c r="G12" s="224">
        <f>AVERAGE(B12:E12)</f>
        <v>216</v>
      </c>
    </row>
    <row r="13" spans="1:7" ht="15.75" thickBot="1">
      <c r="A13" s="73" t="s">
        <v>12</v>
      </c>
      <c r="B13" s="212"/>
      <c r="C13" s="50"/>
      <c r="D13" s="217"/>
      <c r="E13" s="221">
        <v>258</v>
      </c>
      <c r="F13" s="30">
        <f>SUM(B13:E13)</f>
        <v>258</v>
      </c>
      <c r="G13" s="224">
        <f>AVERAGE(B13:E13)</f>
        <v>258</v>
      </c>
    </row>
    <row r="14" spans="1:7" ht="15.75" thickBot="1">
      <c r="A14" s="115" t="s">
        <v>17</v>
      </c>
      <c r="B14" s="212"/>
      <c r="C14" s="50"/>
      <c r="D14" s="217"/>
      <c r="E14" s="222">
        <v>118</v>
      </c>
      <c r="F14" s="31">
        <f t="shared" si="0"/>
        <v>118</v>
      </c>
      <c r="G14" s="225">
        <f t="shared" si="1"/>
        <v>118</v>
      </c>
    </row>
    <row r="15" spans="1:3" ht="15">
      <c r="A15" s="11"/>
      <c r="B15" s="39"/>
      <c r="C15" s="40"/>
    </row>
    <row r="16" spans="1:3" ht="15">
      <c r="A16" s="10"/>
      <c r="B16" s="41"/>
      <c r="C16" s="42" t="s">
        <v>29</v>
      </c>
    </row>
    <row r="17" spans="1:3" ht="15">
      <c r="A17" s="10"/>
      <c r="B17" s="41"/>
      <c r="C17" s="43"/>
    </row>
    <row r="18" spans="1:3" ht="15">
      <c r="A18" s="8"/>
      <c r="B18" s="44"/>
      <c r="C18" s="33"/>
    </row>
    <row r="19" spans="1:3" ht="15">
      <c r="A19" s="8"/>
      <c r="B19" s="44"/>
      <c r="C19" s="33"/>
    </row>
    <row r="20" spans="1:3" ht="15">
      <c r="A20" s="8"/>
      <c r="B20" s="44"/>
      <c r="C20" s="33"/>
    </row>
    <row r="21" spans="1:3" ht="39">
      <c r="A21" s="65" t="s">
        <v>81</v>
      </c>
      <c r="B21" s="44"/>
      <c r="C21" s="33"/>
    </row>
    <row r="22" ht="15">
      <c r="A22" s="66"/>
    </row>
    <row r="23" ht="77.25">
      <c r="A23" s="65" t="s">
        <v>82</v>
      </c>
    </row>
    <row r="24" ht="15">
      <c r="A24" s="65"/>
    </row>
    <row r="25" ht="64.5">
      <c r="A25" s="65" t="s">
        <v>83</v>
      </c>
    </row>
    <row r="26" ht="15">
      <c r="A26" s="66"/>
    </row>
    <row r="27" ht="39">
      <c r="A27" s="67" t="s">
        <v>84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B1" sqref="B1:D16384"/>
    </sheetView>
  </sheetViews>
  <sheetFormatPr defaultColWidth="9.140625" defaultRowHeight="15"/>
  <cols>
    <col min="1" max="1" width="81.421875" style="0" customWidth="1"/>
    <col min="2" max="4" width="12.421875" style="0" hidden="1" customWidth="1"/>
    <col min="5" max="5" width="12.421875" style="0" bestFit="1" customWidth="1"/>
    <col min="6" max="6" width="11.8515625" style="9" customWidth="1"/>
    <col min="7" max="7" width="17.57421875" style="107" bestFit="1" customWidth="1"/>
  </cols>
  <sheetData>
    <row r="1" spans="1:5" ht="15">
      <c r="A1" s="2" t="s">
        <v>0</v>
      </c>
      <c r="B1" s="2"/>
      <c r="C1" s="51"/>
      <c r="D1" s="51"/>
      <c r="E1" s="9"/>
    </row>
    <row r="2" spans="1:5" ht="15">
      <c r="A2" s="2" t="s">
        <v>6</v>
      </c>
      <c r="B2" s="2"/>
      <c r="C2" s="51"/>
      <c r="D2" s="51"/>
      <c r="E2" s="9"/>
    </row>
    <row r="3" spans="1:5" ht="15.75" thickBot="1">
      <c r="A3" s="52"/>
      <c r="B3" s="52"/>
      <c r="C3" s="53"/>
      <c r="D3" s="53"/>
      <c r="E3" s="9"/>
    </row>
    <row r="4" spans="1:7" ht="15.75" thickBot="1">
      <c r="A4" s="54" t="s">
        <v>96</v>
      </c>
      <c r="B4" s="55" t="s">
        <v>256</v>
      </c>
      <c r="C4" s="55" t="s">
        <v>257</v>
      </c>
      <c r="D4" s="55" t="s">
        <v>258</v>
      </c>
      <c r="E4" s="184" t="s">
        <v>240</v>
      </c>
      <c r="F4" s="96" t="s">
        <v>80</v>
      </c>
      <c r="G4" s="108" t="s">
        <v>231</v>
      </c>
    </row>
    <row r="5" spans="1:7" ht="15">
      <c r="A5" s="180" t="s">
        <v>259</v>
      </c>
      <c r="B5" s="206"/>
      <c r="C5" s="189"/>
      <c r="D5" s="189"/>
      <c r="E5" s="190">
        <v>1</v>
      </c>
      <c r="F5" s="191">
        <f aca="true" t="shared" si="0" ref="F5:F36">SUM(B5:E5)</f>
        <v>1</v>
      </c>
      <c r="G5" s="169">
        <f aca="true" t="shared" si="1" ref="G5:G36">AVERAGE(B5:E5)</f>
        <v>1</v>
      </c>
    </row>
    <row r="6" spans="1:7" ht="15">
      <c r="A6" s="181" t="s">
        <v>163</v>
      </c>
      <c r="B6" s="187"/>
      <c r="C6" s="192"/>
      <c r="D6" s="192"/>
      <c r="E6" s="193">
        <v>7</v>
      </c>
      <c r="F6" s="194">
        <f t="shared" si="0"/>
        <v>7</v>
      </c>
      <c r="G6" s="170">
        <f t="shared" si="1"/>
        <v>7</v>
      </c>
    </row>
    <row r="7" spans="1:7" ht="15">
      <c r="A7" s="181" t="s">
        <v>260</v>
      </c>
      <c r="B7" s="187"/>
      <c r="C7" s="195"/>
      <c r="D7" s="195"/>
      <c r="E7" s="196">
        <v>14</v>
      </c>
      <c r="F7" s="194">
        <f t="shared" si="0"/>
        <v>14</v>
      </c>
      <c r="G7" s="170">
        <f t="shared" si="1"/>
        <v>14</v>
      </c>
    </row>
    <row r="8" spans="1:7" ht="15">
      <c r="A8" s="181" t="s">
        <v>106</v>
      </c>
      <c r="B8" s="187"/>
      <c r="C8" s="195"/>
      <c r="D8" s="195"/>
      <c r="E8" s="196">
        <v>91</v>
      </c>
      <c r="F8" s="194">
        <f t="shared" si="0"/>
        <v>91</v>
      </c>
      <c r="G8" s="170">
        <f t="shared" si="1"/>
        <v>91</v>
      </c>
    </row>
    <row r="9" spans="1:7" ht="15">
      <c r="A9" s="181" t="s">
        <v>160</v>
      </c>
      <c r="B9" s="187"/>
      <c r="C9" s="195"/>
      <c r="D9" s="195"/>
      <c r="E9" s="196">
        <v>2</v>
      </c>
      <c r="F9" s="194">
        <f t="shared" si="0"/>
        <v>2</v>
      </c>
      <c r="G9" s="170">
        <f t="shared" si="1"/>
        <v>2</v>
      </c>
    </row>
    <row r="10" spans="1:7" ht="15">
      <c r="A10" s="181" t="s">
        <v>177</v>
      </c>
      <c r="B10" s="187"/>
      <c r="C10" s="195"/>
      <c r="D10" s="195"/>
      <c r="E10" s="196">
        <v>0</v>
      </c>
      <c r="F10" s="194">
        <f t="shared" si="0"/>
        <v>0</v>
      </c>
      <c r="G10" s="170">
        <f t="shared" si="1"/>
        <v>0</v>
      </c>
    </row>
    <row r="11" spans="1:7" ht="15">
      <c r="A11" s="182" t="s">
        <v>107</v>
      </c>
      <c r="B11" s="187"/>
      <c r="C11" s="195"/>
      <c r="D11" s="195"/>
      <c r="E11" s="196">
        <v>25</v>
      </c>
      <c r="F11" s="194">
        <f t="shared" si="0"/>
        <v>25</v>
      </c>
      <c r="G11" s="170">
        <f t="shared" si="1"/>
        <v>25</v>
      </c>
    </row>
    <row r="12" spans="1:7" ht="15">
      <c r="A12" s="182" t="s">
        <v>110</v>
      </c>
      <c r="B12" s="187"/>
      <c r="C12" s="195"/>
      <c r="D12" s="195"/>
      <c r="E12" s="196">
        <v>64</v>
      </c>
      <c r="F12" s="194">
        <f t="shared" si="0"/>
        <v>64</v>
      </c>
      <c r="G12" s="170">
        <f t="shared" si="1"/>
        <v>64</v>
      </c>
    </row>
    <row r="13" spans="1:7" ht="15">
      <c r="A13" s="182" t="s">
        <v>216</v>
      </c>
      <c r="B13" s="187"/>
      <c r="C13" s="195"/>
      <c r="D13" s="195"/>
      <c r="E13" s="196">
        <v>0</v>
      </c>
      <c r="F13" s="194">
        <f t="shared" si="0"/>
        <v>0</v>
      </c>
      <c r="G13" s="170">
        <f t="shared" si="1"/>
        <v>0</v>
      </c>
    </row>
    <row r="14" spans="1:7" ht="15">
      <c r="A14" s="182" t="s">
        <v>149</v>
      </c>
      <c r="B14" s="187"/>
      <c r="C14" s="195"/>
      <c r="D14" s="195"/>
      <c r="E14" s="196">
        <v>9</v>
      </c>
      <c r="F14" s="194">
        <f t="shared" si="0"/>
        <v>9</v>
      </c>
      <c r="G14" s="170">
        <f t="shared" si="1"/>
        <v>9</v>
      </c>
    </row>
    <row r="15" spans="1:7" ht="15">
      <c r="A15" s="182" t="s">
        <v>150</v>
      </c>
      <c r="B15" s="187"/>
      <c r="C15" s="195"/>
      <c r="D15" s="195"/>
      <c r="E15" s="196">
        <v>6</v>
      </c>
      <c r="F15" s="194">
        <f t="shared" si="0"/>
        <v>6</v>
      </c>
      <c r="G15" s="170">
        <f t="shared" si="1"/>
        <v>6</v>
      </c>
    </row>
    <row r="16" spans="1:7" ht="15">
      <c r="A16" s="182" t="s">
        <v>171</v>
      </c>
      <c r="B16" s="187"/>
      <c r="C16" s="195"/>
      <c r="D16" s="195"/>
      <c r="E16" s="196">
        <v>0</v>
      </c>
      <c r="F16" s="194">
        <f t="shared" si="0"/>
        <v>0</v>
      </c>
      <c r="G16" s="170">
        <f t="shared" si="1"/>
        <v>0</v>
      </c>
    </row>
    <row r="17" spans="1:7" ht="15">
      <c r="A17" s="182" t="s">
        <v>207</v>
      </c>
      <c r="B17" s="187"/>
      <c r="C17" s="195"/>
      <c r="D17" s="195"/>
      <c r="E17" s="196">
        <v>1</v>
      </c>
      <c r="F17" s="194">
        <f t="shared" si="0"/>
        <v>1</v>
      </c>
      <c r="G17" s="170">
        <f t="shared" si="1"/>
        <v>1</v>
      </c>
    </row>
    <row r="18" spans="1:7" ht="15">
      <c r="A18" s="182" t="s">
        <v>112</v>
      </c>
      <c r="B18" s="187"/>
      <c r="C18" s="195"/>
      <c r="D18" s="195"/>
      <c r="E18" s="196">
        <v>41</v>
      </c>
      <c r="F18" s="194">
        <f t="shared" si="0"/>
        <v>41</v>
      </c>
      <c r="G18" s="170">
        <f t="shared" si="1"/>
        <v>41</v>
      </c>
    </row>
    <row r="19" spans="1:7" ht="15">
      <c r="A19" s="182" t="s">
        <v>26</v>
      </c>
      <c r="B19" s="187"/>
      <c r="C19" s="195"/>
      <c r="D19" s="195"/>
      <c r="E19" s="196">
        <v>652</v>
      </c>
      <c r="F19" s="194">
        <f t="shared" si="0"/>
        <v>652</v>
      </c>
      <c r="G19" s="170">
        <f t="shared" si="1"/>
        <v>652</v>
      </c>
    </row>
    <row r="20" spans="1:7" ht="15">
      <c r="A20" s="182" t="s">
        <v>180</v>
      </c>
      <c r="B20" s="187"/>
      <c r="C20" s="195"/>
      <c r="D20" s="195"/>
      <c r="E20" s="196">
        <v>0</v>
      </c>
      <c r="F20" s="194">
        <f t="shared" si="0"/>
        <v>0</v>
      </c>
      <c r="G20" s="170">
        <f t="shared" si="1"/>
        <v>0</v>
      </c>
    </row>
    <row r="21" spans="1:7" ht="15">
      <c r="A21" s="182" t="s">
        <v>194</v>
      </c>
      <c r="B21" s="187"/>
      <c r="C21" s="195"/>
      <c r="D21" s="195"/>
      <c r="E21" s="196">
        <v>0</v>
      </c>
      <c r="F21" s="194">
        <f t="shared" si="0"/>
        <v>0</v>
      </c>
      <c r="G21" s="170">
        <f t="shared" si="1"/>
        <v>0</v>
      </c>
    </row>
    <row r="22" spans="1:7" ht="15">
      <c r="A22" s="182" t="s">
        <v>165</v>
      </c>
      <c r="B22" s="187"/>
      <c r="C22" s="195"/>
      <c r="D22" s="195"/>
      <c r="E22" s="196">
        <v>10</v>
      </c>
      <c r="F22" s="194">
        <f t="shared" si="0"/>
        <v>10</v>
      </c>
      <c r="G22" s="170">
        <f t="shared" si="1"/>
        <v>10</v>
      </c>
    </row>
    <row r="23" spans="1:7" ht="15">
      <c r="A23" s="182" t="s">
        <v>261</v>
      </c>
      <c r="B23" s="187"/>
      <c r="C23" s="195"/>
      <c r="D23" s="195"/>
      <c r="E23" s="196">
        <v>18</v>
      </c>
      <c r="F23" s="194">
        <f t="shared" si="0"/>
        <v>18</v>
      </c>
      <c r="G23" s="170">
        <f t="shared" si="1"/>
        <v>18</v>
      </c>
    </row>
    <row r="24" spans="1:7" ht="15">
      <c r="A24" s="182" t="s">
        <v>191</v>
      </c>
      <c r="B24" s="187"/>
      <c r="C24" s="195"/>
      <c r="D24" s="195"/>
      <c r="E24" s="196">
        <v>8</v>
      </c>
      <c r="F24" s="194">
        <f t="shared" si="0"/>
        <v>8</v>
      </c>
      <c r="G24" s="170">
        <f t="shared" si="1"/>
        <v>8</v>
      </c>
    </row>
    <row r="25" spans="1:7" ht="15">
      <c r="A25" s="182" t="s">
        <v>174</v>
      </c>
      <c r="B25" s="187"/>
      <c r="C25" s="195"/>
      <c r="D25" s="195"/>
      <c r="E25" s="196">
        <v>11</v>
      </c>
      <c r="F25" s="194">
        <f t="shared" si="0"/>
        <v>11</v>
      </c>
      <c r="G25" s="170">
        <f t="shared" si="1"/>
        <v>11</v>
      </c>
    </row>
    <row r="26" spans="1:7" ht="15">
      <c r="A26" s="182" t="s">
        <v>262</v>
      </c>
      <c r="B26" s="187"/>
      <c r="C26" s="195"/>
      <c r="D26" s="195"/>
      <c r="E26" s="196">
        <v>2</v>
      </c>
      <c r="F26" s="194">
        <f t="shared" si="0"/>
        <v>2</v>
      </c>
      <c r="G26" s="170">
        <f t="shared" si="1"/>
        <v>2</v>
      </c>
    </row>
    <row r="27" spans="1:7" ht="15">
      <c r="A27" s="182" t="s">
        <v>263</v>
      </c>
      <c r="B27" s="187"/>
      <c r="C27" s="195"/>
      <c r="D27" s="195"/>
      <c r="E27" s="196">
        <v>11</v>
      </c>
      <c r="F27" s="194">
        <f t="shared" si="0"/>
        <v>11</v>
      </c>
      <c r="G27" s="170">
        <f t="shared" si="1"/>
        <v>11</v>
      </c>
    </row>
    <row r="28" spans="1:7" ht="15">
      <c r="A28" s="182" t="s">
        <v>85</v>
      </c>
      <c r="B28" s="187"/>
      <c r="C28" s="195"/>
      <c r="D28" s="195"/>
      <c r="E28" s="196">
        <v>300</v>
      </c>
      <c r="F28" s="194">
        <f t="shared" si="0"/>
        <v>300</v>
      </c>
      <c r="G28" s="170">
        <f t="shared" si="1"/>
        <v>300</v>
      </c>
    </row>
    <row r="29" spans="1:7" ht="15">
      <c r="A29" s="182" t="s">
        <v>208</v>
      </c>
      <c r="B29" s="187"/>
      <c r="C29" s="195"/>
      <c r="D29" s="195"/>
      <c r="E29" s="196">
        <v>1</v>
      </c>
      <c r="F29" s="194">
        <f t="shared" si="0"/>
        <v>1</v>
      </c>
      <c r="G29" s="170">
        <f t="shared" si="1"/>
        <v>1</v>
      </c>
    </row>
    <row r="30" spans="1:7" ht="15">
      <c r="A30" s="182" t="s">
        <v>264</v>
      </c>
      <c r="B30" s="187"/>
      <c r="C30" s="195"/>
      <c r="D30" s="195"/>
      <c r="E30" s="196">
        <v>7</v>
      </c>
      <c r="F30" s="194">
        <f t="shared" si="0"/>
        <v>7</v>
      </c>
      <c r="G30" s="170">
        <f t="shared" si="1"/>
        <v>7</v>
      </c>
    </row>
    <row r="31" spans="1:7" ht="15">
      <c r="A31" s="182" t="s">
        <v>195</v>
      </c>
      <c r="B31" s="187"/>
      <c r="C31" s="195"/>
      <c r="D31" s="195"/>
      <c r="E31" s="196">
        <v>0</v>
      </c>
      <c r="F31" s="194">
        <f t="shared" si="0"/>
        <v>0</v>
      </c>
      <c r="G31" s="170">
        <f t="shared" si="1"/>
        <v>0</v>
      </c>
    </row>
    <row r="32" spans="1:7" ht="15">
      <c r="A32" s="182" t="s">
        <v>25</v>
      </c>
      <c r="B32" s="187"/>
      <c r="C32" s="195"/>
      <c r="D32" s="195"/>
      <c r="E32" s="196">
        <v>714</v>
      </c>
      <c r="F32" s="194">
        <f t="shared" si="0"/>
        <v>714</v>
      </c>
      <c r="G32" s="170">
        <f t="shared" si="1"/>
        <v>714</v>
      </c>
    </row>
    <row r="33" spans="1:7" ht="15">
      <c r="A33" s="182" t="s">
        <v>217</v>
      </c>
      <c r="B33" s="187"/>
      <c r="C33" s="195"/>
      <c r="D33" s="195"/>
      <c r="E33" s="196">
        <v>1</v>
      </c>
      <c r="F33" s="194">
        <f t="shared" si="0"/>
        <v>1</v>
      </c>
      <c r="G33" s="170">
        <f t="shared" si="1"/>
        <v>1</v>
      </c>
    </row>
    <row r="34" spans="1:7" ht="15">
      <c r="A34" s="182" t="s">
        <v>218</v>
      </c>
      <c r="B34" s="187"/>
      <c r="C34" s="195"/>
      <c r="D34" s="195"/>
      <c r="E34" s="196">
        <v>0</v>
      </c>
      <c r="F34" s="194">
        <f t="shared" si="0"/>
        <v>0</v>
      </c>
      <c r="G34" s="170">
        <f t="shared" si="1"/>
        <v>0</v>
      </c>
    </row>
    <row r="35" spans="1:7" ht="15">
      <c r="A35" s="182" t="s">
        <v>146</v>
      </c>
      <c r="B35" s="187"/>
      <c r="C35" s="195"/>
      <c r="D35" s="195"/>
      <c r="E35" s="196">
        <v>10</v>
      </c>
      <c r="F35" s="194">
        <f t="shared" si="0"/>
        <v>10</v>
      </c>
      <c r="G35" s="170">
        <f t="shared" si="1"/>
        <v>10</v>
      </c>
    </row>
    <row r="36" spans="1:7" ht="15">
      <c r="A36" s="182" t="s">
        <v>159</v>
      </c>
      <c r="B36" s="187"/>
      <c r="C36" s="195"/>
      <c r="D36" s="195"/>
      <c r="E36" s="196">
        <v>8</v>
      </c>
      <c r="F36" s="194">
        <f t="shared" si="0"/>
        <v>8</v>
      </c>
      <c r="G36" s="170">
        <f t="shared" si="1"/>
        <v>8</v>
      </c>
    </row>
    <row r="37" spans="1:7" ht="15">
      <c r="A37" s="182" t="s">
        <v>94</v>
      </c>
      <c r="B37" s="187"/>
      <c r="C37" s="195"/>
      <c r="D37" s="195"/>
      <c r="E37" s="196">
        <v>203</v>
      </c>
      <c r="F37" s="194">
        <f aca="true" t="shared" si="2" ref="F37:F68">SUM(B37:E37)</f>
        <v>203</v>
      </c>
      <c r="G37" s="170">
        <f aca="true" t="shared" si="3" ref="G37:G68">AVERAGE(B37:E37)</f>
        <v>203</v>
      </c>
    </row>
    <row r="38" spans="1:7" ht="15">
      <c r="A38" s="182" t="s">
        <v>88</v>
      </c>
      <c r="B38" s="187"/>
      <c r="C38" s="195"/>
      <c r="D38" s="195"/>
      <c r="E38" s="196">
        <v>235</v>
      </c>
      <c r="F38" s="194">
        <f t="shared" si="2"/>
        <v>235</v>
      </c>
      <c r="G38" s="170">
        <f t="shared" si="3"/>
        <v>235</v>
      </c>
    </row>
    <row r="39" spans="1:7" ht="15">
      <c r="A39" s="182" t="s">
        <v>190</v>
      </c>
      <c r="B39" s="187"/>
      <c r="C39" s="195"/>
      <c r="D39" s="195"/>
      <c r="E39" s="196">
        <v>1</v>
      </c>
      <c r="F39" s="194">
        <f t="shared" si="2"/>
        <v>1</v>
      </c>
      <c r="G39" s="170">
        <f t="shared" si="3"/>
        <v>1</v>
      </c>
    </row>
    <row r="40" spans="1:7" ht="15">
      <c r="A40" s="182" t="s">
        <v>265</v>
      </c>
      <c r="B40" s="187"/>
      <c r="C40" s="195"/>
      <c r="D40" s="195"/>
      <c r="E40" s="196">
        <v>1</v>
      </c>
      <c r="F40" s="194">
        <f t="shared" si="2"/>
        <v>1</v>
      </c>
      <c r="G40" s="170">
        <f t="shared" si="3"/>
        <v>1</v>
      </c>
    </row>
    <row r="41" spans="1:7" ht="15">
      <c r="A41" s="182" t="s">
        <v>219</v>
      </c>
      <c r="B41" s="187"/>
      <c r="C41" s="195"/>
      <c r="D41" s="195"/>
      <c r="E41" s="196">
        <v>0</v>
      </c>
      <c r="F41" s="194">
        <f t="shared" si="2"/>
        <v>0</v>
      </c>
      <c r="G41" s="170">
        <f t="shared" si="3"/>
        <v>0</v>
      </c>
    </row>
    <row r="42" spans="1:7" ht="15">
      <c r="A42" s="182" t="s">
        <v>104</v>
      </c>
      <c r="B42" s="187"/>
      <c r="C42" s="195"/>
      <c r="D42" s="195"/>
      <c r="E42" s="196">
        <v>46</v>
      </c>
      <c r="F42" s="194">
        <f t="shared" si="2"/>
        <v>46</v>
      </c>
      <c r="G42" s="170">
        <f t="shared" si="3"/>
        <v>46</v>
      </c>
    </row>
    <row r="43" spans="1:7" ht="15">
      <c r="A43" s="182" t="s">
        <v>144</v>
      </c>
      <c r="B43" s="187"/>
      <c r="C43" s="195"/>
      <c r="D43" s="195"/>
      <c r="E43" s="196">
        <v>8</v>
      </c>
      <c r="F43" s="194">
        <f t="shared" si="2"/>
        <v>8</v>
      </c>
      <c r="G43" s="170">
        <f t="shared" si="3"/>
        <v>8</v>
      </c>
    </row>
    <row r="44" spans="1:7" ht="15">
      <c r="A44" s="182" t="s">
        <v>111</v>
      </c>
      <c r="B44" s="187"/>
      <c r="C44" s="195"/>
      <c r="D44" s="195"/>
      <c r="E44" s="196">
        <v>0</v>
      </c>
      <c r="F44" s="194">
        <f t="shared" si="2"/>
        <v>0</v>
      </c>
      <c r="G44" s="170">
        <f t="shared" si="3"/>
        <v>0</v>
      </c>
    </row>
    <row r="45" spans="1:7" ht="15">
      <c r="A45" s="182" t="s">
        <v>152</v>
      </c>
      <c r="B45" s="187"/>
      <c r="C45" s="195"/>
      <c r="D45" s="195"/>
      <c r="E45" s="196">
        <v>5</v>
      </c>
      <c r="F45" s="194">
        <f t="shared" si="2"/>
        <v>5</v>
      </c>
      <c r="G45" s="170">
        <f t="shared" si="3"/>
        <v>5</v>
      </c>
    </row>
    <row r="46" spans="1:7" ht="15">
      <c r="A46" s="182" t="s">
        <v>130</v>
      </c>
      <c r="B46" s="187"/>
      <c r="C46" s="195"/>
      <c r="D46" s="195"/>
      <c r="E46" s="196">
        <v>147</v>
      </c>
      <c r="F46" s="194">
        <f t="shared" si="2"/>
        <v>147</v>
      </c>
      <c r="G46" s="170">
        <f t="shared" si="3"/>
        <v>147</v>
      </c>
    </row>
    <row r="47" spans="1:7" ht="15">
      <c r="A47" s="182" t="s">
        <v>266</v>
      </c>
      <c r="B47" s="187"/>
      <c r="C47" s="195"/>
      <c r="D47" s="195"/>
      <c r="E47" s="196">
        <v>7</v>
      </c>
      <c r="F47" s="194">
        <f t="shared" si="2"/>
        <v>7</v>
      </c>
      <c r="G47" s="170">
        <f t="shared" si="3"/>
        <v>7</v>
      </c>
    </row>
    <row r="48" spans="1:7" ht="15">
      <c r="A48" s="182" t="s">
        <v>267</v>
      </c>
      <c r="B48" s="187"/>
      <c r="C48" s="195"/>
      <c r="D48" s="195"/>
      <c r="E48" s="196">
        <v>2</v>
      </c>
      <c r="F48" s="194">
        <f t="shared" si="2"/>
        <v>2</v>
      </c>
      <c r="G48" s="170">
        <f t="shared" si="3"/>
        <v>2</v>
      </c>
    </row>
    <row r="49" spans="1:7" ht="15">
      <c r="A49" s="182" t="s">
        <v>109</v>
      </c>
      <c r="B49" s="187"/>
      <c r="C49" s="195"/>
      <c r="D49" s="195"/>
      <c r="E49" s="196">
        <v>32</v>
      </c>
      <c r="F49" s="194">
        <f t="shared" si="2"/>
        <v>32</v>
      </c>
      <c r="G49" s="170">
        <f t="shared" si="3"/>
        <v>32</v>
      </c>
    </row>
    <row r="50" spans="1:7" ht="15">
      <c r="A50" s="182" t="s">
        <v>268</v>
      </c>
      <c r="B50" s="187"/>
      <c r="C50" s="195"/>
      <c r="D50" s="195"/>
      <c r="E50" s="196">
        <v>4</v>
      </c>
      <c r="F50" s="194">
        <f t="shared" si="2"/>
        <v>4</v>
      </c>
      <c r="G50" s="170">
        <f t="shared" si="3"/>
        <v>4</v>
      </c>
    </row>
    <row r="51" spans="1:7" ht="15">
      <c r="A51" s="182" t="s">
        <v>201</v>
      </c>
      <c r="B51" s="187"/>
      <c r="C51" s="195"/>
      <c r="D51" s="195"/>
      <c r="E51" s="196">
        <v>2</v>
      </c>
      <c r="F51" s="194">
        <f t="shared" si="2"/>
        <v>2</v>
      </c>
      <c r="G51" s="170">
        <f t="shared" si="3"/>
        <v>2</v>
      </c>
    </row>
    <row r="52" spans="1:7" ht="15">
      <c r="A52" s="182" t="s">
        <v>269</v>
      </c>
      <c r="B52" s="187"/>
      <c r="C52" s="195"/>
      <c r="D52" s="195"/>
      <c r="E52" s="196">
        <v>2</v>
      </c>
      <c r="F52" s="194">
        <f t="shared" si="2"/>
        <v>2</v>
      </c>
      <c r="G52" s="170">
        <f t="shared" si="3"/>
        <v>2</v>
      </c>
    </row>
    <row r="53" spans="1:7" ht="15">
      <c r="A53" s="182" t="s">
        <v>136</v>
      </c>
      <c r="B53" s="187"/>
      <c r="C53" s="195"/>
      <c r="D53" s="195"/>
      <c r="E53" s="196">
        <v>12</v>
      </c>
      <c r="F53" s="194">
        <f t="shared" si="2"/>
        <v>12</v>
      </c>
      <c r="G53" s="170">
        <f t="shared" si="3"/>
        <v>12</v>
      </c>
    </row>
    <row r="54" spans="1:7" ht="15">
      <c r="A54" s="182" t="s">
        <v>132</v>
      </c>
      <c r="B54" s="187"/>
      <c r="C54" s="195"/>
      <c r="D54" s="195"/>
      <c r="E54" s="196">
        <v>38</v>
      </c>
      <c r="F54" s="194">
        <f t="shared" si="2"/>
        <v>38</v>
      </c>
      <c r="G54" s="170">
        <f t="shared" si="3"/>
        <v>38</v>
      </c>
    </row>
    <row r="55" spans="1:7" ht="15">
      <c r="A55" s="182" t="s">
        <v>181</v>
      </c>
      <c r="B55" s="187"/>
      <c r="C55" s="195"/>
      <c r="D55" s="195"/>
      <c r="E55" s="196">
        <v>3</v>
      </c>
      <c r="F55" s="194">
        <f t="shared" si="2"/>
        <v>3</v>
      </c>
      <c r="G55" s="170">
        <f t="shared" si="3"/>
        <v>3</v>
      </c>
    </row>
    <row r="56" spans="1:7" ht="15">
      <c r="A56" s="182" t="s">
        <v>129</v>
      </c>
      <c r="B56" s="187"/>
      <c r="C56" s="195"/>
      <c r="D56" s="195"/>
      <c r="E56" s="196">
        <v>13</v>
      </c>
      <c r="F56" s="194">
        <f t="shared" si="2"/>
        <v>13</v>
      </c>
      <c r="G56" s="170">
        <f t="shared" si="3"/>
        <v>13</v>
      </c>
    </row>
    <row r="57" spans="1:7" ht="15">
      <c r="A57" s="182" t="s">
        <v>188</v>
      </c>
      <c r="B57" s="187"/>
      <c r="C57" s="195"/>
      <c r="D57" s="195"/>
      <c r="E57" s="196">
        <v>0</v>
      </c>
      <c r="F57" s="194">
        <f t="shared" si="2"/>
        <v>0</v>
      </c>
      <c r="G57" s="170">
        <f t="shared" si="3"/>
        <v>0</v>
      </c>
    </row>
    <row r="58" spans="1:7" ht="15">
      <c r="A58" s="182" t="s">
        <v>178</v>
      </c>
      <c r="B58" s="187"/>
      <c r="C58" s="195"/>
      <c r="D58" s="195"/>
      <c r="E58" s="196">
        <v>14</v>
      </c>
      <c r="F58" s="194">
        <f t="shared" si="2"/>
        <v>14</v>
      </c>
      <c r="G58" s="170">
        <f t="shared" si="3"/>
        <v>14</v>
      </c>
    </row>
    <row r="59" spans="1:7" ht="15">
      <c r="A59" s="182" t="s">
        <v>141</v>
      </c>
      <c r="B59" s="187"/>
      <c r="C59" s="195"/>
      <c r="D59" s="195"/>
      <c r="E59" s="196">
        <v>3</v>
      </c>
      <c r="F59" s="194">
        <f t="shared" si="2"/>
        <v>3</v>
      </c>
      <c r="G59" s="170">
        <f t="shared" si="3"/>
        <v>3</v>
      </c>
    </row>
    <row r="60" spans="1:7" ht="15">
      <c r="A60" s="182" t="s">
        <v>173</v>
      </c>
      <c r="B60" s="187"/>
      <c r="C60" s="195"/>
      <c r="D60" s="195"/>
      <c r="E60" s="196">
        <v>45</v>
      </c>
      <c r="F60" s="194">
        <f t="shared" si="2"/>
        <v>45</v>
      </c>
      <c r="G60" s="170">
        <f t="shared" si="3"/>
        <v>45</v>
      </c>
    </row>
    <row r="61" spans="1:7" ht="15">
      <c r="A61" s="182" t="s">
        <v>220</v>
      </c>
      <c r="B61" s="187"/>
      <c r="C61" s="195"/>
      <c r="D61" s="195"/>
      <c r="E61" s="196">
        <v>0</v>
      </c>
      <c r="F61" s="194">
        <f t="shared" si="2"/>
        <v>0</v>
      </c>
      <c r="G61" s="170">
        <f t="shared" si="3"/>
        <v>0</v>
      </c>
    </row>
    <row r="62" spans="1:7" ht="15">
      <c r="A62" s="182" t="s">
        <v>270</v>
      </c>
      <c r="B62" s="187"/>
      <c r="C62" s="195"/>
      <c r="D62" s="195"/>
      <c r="E62" s="196">
        <v>7</v>
      </c>
      <c r="F62" s="194">
        <f t="shared" si="2"/>
        <v>7</v>
      </c>
      <c r="G62" s="170">
        <f t="shared" si="3"/>
        <v>7</v>
      </c>
    </row>
    <row r="63" spans="1:7" ht="15">
      <c r="A63" s="182" t="s">
        <v>271</v>
      </c>
      <c r="B63" s="187"/>
      <c r="C63" s="195"/>
      <c r="D63" s="195"/>
      <c r="E63" s="196">
        <v>41</v>
      </c>
      <c r="F63" s="194">
        <f t="shared" si="2"/>
        <v>41</v>
      </c>
      <c r="G63" s="170">
        <f t="shared" si="3"/>
        <v>41</v>
      </c>
    </row>
    <row r="64" spans="1:7" ht="15">
      <c r="A64" s="182" t="s">
        <v>158</v>
      </c>
      <c r="B64" s="187"/>
      <c r="C64" s="195"/>
      <c r="D64" s="195"/>
      <c r="E64" s="196">
        <v>3</v>
      </c>
      <c r="F64" s="194">
        <f t="shared" si="2"/>
        <v>3</v>
      </c>
      <c r="G64" s="170">
        <f t="shared" si="3"/>
        <v>3</v>
      </c>
    </row>
    <row r="65" spans="1:7" ht="15">
      <c r="A65" s="182" t="s">
        <v>157</v>
      </c>
      <c r="B65" s="187"/>
      <c r="C65" s="195"/>
      <c r="D65" s="195"/>
      <c r="E65" s="196">
        <v>9</v>
      </c>
      <c r="F65" s="194">
        <f t="shared" si="2"/>
        <v>9</v>
      </c>
      <c r="G65" s="170">
        <f t="shared" si="3"/>
        <v>9</v>
      </c>
    </row>
    <row r="66" spans="1:7" ht="15">
      <c r="A66" s="182" t="s">
        <v>139</v>
      </c>
      <c r="B66" s="187"/>
      <c r="C66" s="195"/>
      <c r="D66" s="195"/>
      <c r="E66" s="196">
        <v>0</v>
      </c>
      <c r="F66" s="194">
        <f t="shared" si="2"/>
        <v>0</v>
      </c>
      <c r="G66" s="170">
        <f t="shared" si="3"/>
        <v>0</v>
      </c>
    </row>
    <row r="67" spans="1:7" ht="15">
      <c r="A67" s="182" t="s">
        <v>133</v>
      </c>
      <c r="B67" s="187"/>
      <c r="C67" s="195"/>
      <c r="D67" s="195"/>
      <c r="E67" s="196">
        <v>29</v>
      </c>
      <c r="F67" s="194">
        <f t="shared" si="2"/>
        <v>29</v>
      </c>
      <c r="G67" s="170">
        <f t="shared" si="3"/>
        <v>29</v>
      </c>
    </row>
    <row r="68" spans="1:7" ht="15">
      <c r="A68" s="182" t="s">
        <v>140</v>
      </c>
      <c r="B68" s="187"/>
      <c r="C68" s="195"/>
      <c r="D68" s="195"/>
      <c r="E68" s="196">
        <v>22</v>
      </c>
      <c r="F68" s="194">
        <f t="shared" si="2"/>
        <v>22</v>
      </c>
      <c r="G68" s="170">
        <f t="shared" si="3"/>
        <v>22</v>
      </c>
    </row>
    <row r="69" spans="1:7" ht="15">
      <c r="A69" s="182" t="s">
        <v>209</v>
      </c>
      <c r="B69" s="187"/>
      <c r="C69" s="195"/>
      <c r="D69" s="195"/>
      <c r="E69" s="196">
        <v>0</v>
      </c>
      <c r="F69" s="194">
        <f aca="true" t="shared" si="4" ref="F69:F100">SUM(B69:E69)</f>
        <v>0</v>
      </c>
      <c r="G69" s="170">
        <f aca="true" t="shared" si="5" ref="G69:G100">AVERAGE(B69:E69)</f>
        <v>0</v>
      </c>
    </row>
    <row r="70" spans="1:7" ht="15">
      <c r="A70" s="182" t="s">
        <v>272</v>
      </c>
      <c r="B70" s="187"/>
      <c r="C70" s="195"/>
      <c r="D70" s="195"/>
      <c r="E70" s="196">
        <v>1</v>
      </c>
      <c r="F70" s="194">
        <f t="shared" si="4"/>
        <v>1</v>
      </c>
      <c r="G70" s="170">
        <f t="shared" si="5"/>
        <v>1</v>
      </c>
    </row>
    <row r="71" spans="1:7" ht="15">
      <c r="A71" s="182" t="s">
        <v>273</v>
      </c>
      <c r="B71" s="187"/>
      <c r="C71" s="195"/>
      <c r="D71" s="195"/>
      <c r="E71" s="196">
        <v>1</v>
      </c>
      <c r="F71" s="194">
        <f t="shared" si="4"/>
        <v>1</v>
      </c>
      <c r="G71" s="170">
        <f t="shared" si="5"/>
        <v>1</v>
      </c>
    </row>
    <row r="72" spans="1:7" ht="15">
      <c r="A72" s="182" t="s">
        <v>138</v>
      </c>
      <c r="B72" s="187"/>
      <c r="C72" s="195"/>
      <c r="D72" s="195"/>
      <c r="E72" s="196">
        <v>2</v>
      </c>
      <c r="F72" s="194">
        <f t="shared" si="4"/>
        <v>2</v>
      </c>
      <c r="G72" s="170">
        <f t="shared" si="5"/>
        <v>2</v>
      </c>
    </row>
    <row r="73" spans="1:7" ht="15">
      <c r="A73" s="182" t="s">
        <v>189</v>
      </c>
      <c r="B73" s="187"/>
      <c r="C73" s="195"/>
      <c r="D73" s="195"/>
      <c r="E73" s="196">
        <v>7</v>
      </c>
      <c r="F73" s="194">
        <f t="shared" si="4"/>
        <v>7</v>
      </c>
      <c r="G73" s="170">
        <f t="shared" si="5"/>
        <v>7</v>
      </c>
    </row>
    <row r="74" spans="1:7" ht="15">
      <c r="A74" s="182" t="s">
        <v>196</v>
      </c>
      <c r="B74" s="187"/>
      <c r="C74" s="195"/>
      <c r="D74" s="195"/>
      <c r="E74" s="196">
        <v>6</v>
      </c>
      <c r="F74" s="194">
        <f t="shared" si="4"/>
        <v>6</v>
      </c>
      <c r="G74" s="170">
        <f t="shared" si="5"/>
        <v>6</v>
      </c>
    </row>
    <row r="75" spans="1:7" ht="15">
      <c r="A75" s="182" t="s">
        <v>274</v>
      </c>
      <c r="B75" s="187"/>
      <c r="C75" s="195"/>
      <c r="D75" s="195"/>
      <c r="E75" s="196">
        <v>4</v>
      </c>
      <c r="F75" s="194">
        <f t="shared" si="4"/>
        <v>4</v>
      </c>
      <c r="G75" s="170">
        <f t="shared" si="5"/>
        <v>4</v>
      </c>
    </row>
    <row r="76" spans="1:7" ht="15">
      <c r="A76" s="182" t="s">
        <v>275</v>
      </c>
      <c r="B76" s="187"/>
      <c r="C76" s="195"/>
      <c r="D76" s="195"/>
      <c r="E76" s="196">
        <v>0</v>
      </c>
      <c r="F76" s="194">
        <f t="shared" si="4"/>
        <v>0</v>
      </c>
      <c r="G76" s="170">
        <f t="shared" si="5"/>
        <v>0</v>
      </c>
    </row>
    <row r="77" spans="1:7" ht="15">
      <c r="A77" s="182" t="s">
        <v>28</v>
      </c>
      <c r="B77" s="187"/>
      <c r="C77" s="195"/>
      <c r="D77" s="195"/>
      <c r="E77" s="196">
        <v>300</v>
      </c>
      <c r="F77" s="194">
        <f t="shared" si="4"/>
        <v>300</v>
      </c>
      <c r="G77" s="170">
        <f t="shared" si="5"/>
        <v>300</v>
      </c>
    </row>
    <row r="78" spans="1:7" ht="15">
      <c r="A78" s="182" t="s">
        <v>148</v>
      </c>
      <c r="B78" s="187"/>
      <c r="C78" s="195"/>
      <c r="D78" s="195"/>
      <c r="E78" s="196">
        <v>11</v>
      </c>
      <c r="F78" s="194">
        <f t="shared" si="4"/>
        <v>11</v>
      </c>
      <c r="G78" s="170">
        <f t="shared" si="5"/>
        <v>11</v>
      </c>
    </row>
    <row r="79" spans="1:7" ht="15">
      <c r="A79" s="182" t="s">
        <v>161</v>
      </c>
      <c r="B79" s="187"/>
      <c r="C79" s="195"/>
      <c r="D79" s="195"/>
      <c r="E79" s="196">
        <v>0</v>
      </c>
      <c r="F79" s="194">
        <f t="shared" si="4"/>
        <v>0</v>
      </c>
      <c r="G79" s="170">
        <f t="shared" si="5"/>
        <v>0</v>
      </c>
    </row>
    <row r="80" spans="1:7" ht="15">
      <c r="A80" s="182" t="s">
        <v>100</v>
      </c>
      <c r="B80" s="187"/>
      <c r="C80" s="195"/>
      <c r="D80" s="195"/>
      <c r="E80" s="196">
        <v>159</v>
      </c>
      <c r="F80" s="194">
        <f t="shared" si="4"/>
        <v>159</v>
      </c>
      <c r="G80" s="170">
        <f t="shared" si="5"/>
        <v>159</v>
      </c>
    </row>
    <row r="81" spans="1:7" ht="15">
      <c r="A81" s="182" t="s">
        <v>276</v>
      </c>
      <c r="B81" s="187"/>
      <c r="C81" s="195"/>
      <c r="D81" s="195"/>
      <c r="E81" s="196">
        <v>1</v>
      </c>
      <c r="F81" s="194">
        <f t="shared" si="4"/>
        <v>1</v>
      </c>
      <c r="G81" s="170">
        <f t="shared" si="5"/>
        <v>1</v>
      </c>
    </row>
    <row r="82" spans="1:7" ht="15">
      <c r="A82" s="182" t="s">
        <v>155</v>
      </c>
      <c r="B82" s="187"/>
      <c r="C82" s="195"/>
      <c r="D82" s="195"/>
      <c r="E82" s="196">
        <v>4</v>
      </c>
      <c r="F82" s="194">
        <f t="shared" si="4"/>
        <v>4</v>
      </c>
      <c r="G82" s="170">
        <f t="shared" si="5"/>
        <v>4</v>
      </c>
    </row>
    <row r="83" spans="1:7" ht="15">
      <c r="A83" s="182" t="s">
        <v>277</v>
      </c>
      <c r="B83" s="187"/>
      <c r="C83" s="195"/>
      <c r="D83" s="195"/>
      <c r="E83" s="196">
        <v>2</v>
      </c>
      <c r="F83" s="194">
        <f t="shared" si="4"/>
        <v>2</v>
      </c>
      <c r="G83" s="170">
        <f t="shared" si="5"/>
        <v>2</v>
      </c>
    </row>
    <row r="84" spans="1:7" ht="15">
      <c r="A84" s="182" t="s">
        <v>115</v>
      </c>
      <c r="B84" s="187"/>
      <c r="C84" s="195"/>
      <c r="D84" s="195"/>
      <c r="E84" s="196">
        <v>24</v>
      </c>
      <c r="F84" s="194">
        <f t="shared" si="4"/>
        <v>24</v>
      </c>
      <c r="G84" s="170">
        <f t="shared" si="5"/>
        <v>24</v>
      </c>
    </row>
    <row r="85" spans="1:7" ht="15">
      <c r="A85" s="182" t="s">
        <v>93</v>
      </c>
      <c r="B85" s="187"/>
      <c r="C85" s="195"/>
      <c r="D85" s="195"/>
      <c r="E85" s="196">
        <v>221</v>
      </c>
      <c r="F85" s="194">
        <f t="shared" si="4"/>
        <v>221</v>
      </c>
      <c r="G85" s="170">
        <f t="shared" si="5"/>
        <v>221</v>
      </c>
    </row>
    <row r="86" spans="1:7" ht="15">
      <c r="A86" s="182" t="s">
        <v>278</v>
      </c>
      <c r="B86" s="187"/>
      <c r="C86" s="195"/>
      <c r="D86" s="195"/>
      <c r="E86" s="196">
        <v>82</v>
      </c>
      <c r="F86" s="194">
        <f t="shared" si="4"/>
        <v>82</v>
      </c>
      <c r="G86" s="170">
        <f t="shared" si="5"/>
        <v>82</v>
      </c>
    </row>
    <row r="87" spans="1:7" ht="15">
      <c r="A87" s="182" t="s">
        <v>154</v>
      </c>
      <c r="B87" s="187"/>
      <c r="C87" s="195"/>
      <c r="D87" s="195"/>
      <c r="E87" s="196">
        <v>32</v>
      </c>
      <c r="F87" s="194">
        <f t="shared" si="4"/>
        <v>32</v>
      </c>
      <c r="G87" s="170">
        <f t="shared" si="5"/>
        <v>32</v>
      </c>
    </row>
    <row r="88" spans="1:7" ht="15">
      <c r="A88" s="182" t="s">
        <v>134</v>
      </c>
      <c r="B88" s="187"/>
      <c r="C88" s="195"/>
      <c r="D88" s="195"/>
      <c r="E88" s="196">
        <v>11</v>
      </c>
      <c r="F88" s="194">
        <f t="shared" si="4"/>
        <v>11</v>
      </c>
      <c r="G88" s="170">
        <f t="shared" si="5"/>
        <v>11</v>
      </c>
    </row>
    <row r="89" spans="1:7" ht="15">
      <c r="A89" s="182" t="s">
        <v>279</v>
      </c>
      <c r="B89" s="187"/>
      <c r="C89" s="195"/>
      <c r="D89" s="195"/>
      <c r="E89" s="196">
        <v>6</v>
      </c>
      <c r="F89" s="194">
        <f t="shared" si="4"/>
        <v>6</v>
      </c>
      <c r="G89" s="170">
        <f t="shared" si="5"/>
        <v>6</v>
      </c>
    </row>
    <row r="90" spans="1:7" ht="15">
      <c r="A90" s="182" t="s">
        <v>135</v>
      </c>
      <c r="B90" s="187"/>
      <c r="C90" s="195"/>
      <c r="D90" s="195"/>
      <c r="E90" s="196">
        <v>0</v>
      </c>
      <c r="F90" s="194">
        <f t="shared" si="4"/>
        <v>0</v>
      </c>
      <c r="G90" s="170">
        <f t="shared" si="5"/>
        <v>0</v>
      </c>
    </row>
    <row r="91" spans="1:7" ht="15">
      <c r="A91" s="182" t="s">
        <v>118</v>
      </c>
      <c r="B91" s="187"/>
      <c r="C91" s="195"/>
      <c r="D91" s="195"/>
      <c r="E91" s="196">
        <v>29</v>
      </c>
      <c r="F91" s="194">
        <f t="shared" si="4"/>
        <v>29</v>
      </c>
      <c r="G91" s="170">
        <f t="shared" si="5"/>
        <v>29</v>
      </c>
    </row>
    <row r="92" spans="1:7" ht="15">
      <c r="A92" s="182" t="s">
        <v>153</v>
      </c>
      <c r="B92" s="187"/>
      <c r="C92" s="195"/>
      <c r="D92" s="195"/>
      <c r="E92" s="196">
        <v>2</v>
      </c>
      <c r="F92" s="194">
        <f t="shared" si="4"/>
        <v>2</v>
      </c>
      <c r="G92" s="170">
        <f t="shared" si="5"/>
        <v>2</v>
      </c>
    </row>
    <row r="93" spans="1:7" ht="15">
      <c r="A93" s="182" t="s">
        <v>97</v>
      </c>
      <c r="B93" s="187"/>
      <c r="C93" s="195"/>
      <c r="D93" s="195"/>
      <c r="E93" s="196">
        <v>185</v>
      </c>
      <c r="F93" s="194">
        <f t="shared" si="4"/>
        <v>185</v>
      </c>
      <c r="G93" s="170">
        <f t="shared" si="5"/>
        <v>185</v>
      </c>
    </row>
    <row r="94" spans="1:7" ht="15">
      <c r="A94" s="182" t="s">
        <v>103</v>
      </c>
      <c r="B94" s="187"/>
      <c r="C94" s="195"/>
      <c r="D94" s="195"/>
      <c r="E94" s="196">
        <v>1</v>
      </c>
      <c r="F94" s="194">
        <f t="shared" si="4"/>
        <v>1</v>
      </c>
      <c r="G94" s="170">
        <f t="shared" si="5"/>
        <v>1</v>
      </c>
    </row>
    <row r="95" spans="1:7" ht="15">
      <c r="A95" s="182" t="s">
        <v>143</v>
      </c>
      <c r="B95" s="187"/>
      <c r="C95" s="195"/>
      <c r="D95" s="195"/>
      <c r="E95" s="196">
        <v>2</v>
      </c>
      <c r="F95" s="194">
        <f t="shared" si="4"/>
        <v>2</v>
      </c>
      <c r="G95" s="170">
        <f t="shared" si="5"/>
        <v>2</v>
      </c>
    </row>
    <row r="96" spans="1:7" ht="15">
      <c r="A96" s="182" t="s">
        <v>137</v>
      </c>
      <c r="B96" s="187"/>
      <c r="C96" s="195"/>
      <c r="D96" s="195"/>
      <c r="E96" s="196">
        <v>9</v>
      </c>
      <c r="F96" s="194">
        <f t="shared" si="4"/>
        <v>9</v>
      </c>
      <c r="G96" s="170">
        <f t="shared" si="5"/>
        <v>9</v>
      </c>
    </row>
    <row r="97" spans="1:7" ht="15">
      <c r="A97" s="182" t="s">
        <v>280</v>
      </c>
      <c r="B97" s="187"/>
      <c r="C97" s="195"/>
      <c r="D97" s="195"/>
      <c r="E97" s="196">
        <v>1</v>
      </c>
      <c r="F97" s="194">
        <f t="shared" si="4"/>
        <v>1</v>
      </c>
      <c r="G97" s="170">
        <f t="shared" si="5"/>
        <v>1</v>
      </c>
    </row>
    <row r="98" spans="1:7" ht="15">
      <c r="A98" s="182" t="s">
        <v>162</v>
      </c>
      <c r="B98" s="187"/>
      <c r="C98" s="195"/>
      <c r="D98" s="195"/>
      <c r="E98" s="196">
        <v>1</v>
      </c>
      <c r="F98" s="194">
        <f t="shared" si="4"/>
        <v>1</v>
      </c>
      <c r="G98" s="170">
        <f t="shared" si="5"/>
        <v>1</v>
      </c>
    </row>
    <row r="99" spans="1:7" ht="15">
      <c r="A99" s="182" t="s">
        <v>151</v>
      </c>
      <c r="B99" s="187"/>
      <c r="C99" s="195"/>
      <c r="D99" s="195"/>
      <c r="E99" s="196">
        <v>9</v>
      </c>
      <c r="F99" s="194">
        <f t="shared" si="4"/>
        <v>9</v>
      </c>
      <c r="G99" s="170">
        <f t="shared" si="5"/>
        <v>9</v>
      </c>
    </row>
    <row r="100" spans="1:7" ht="15">
      <c r="A100" s="182" t="s">
        <v>164</v>
      </c>
      <c r="B100" s="187"/>
      <c r="C100" s="195"/>
      <c r="D100" s="195"/>
      <c r="E100" s="196">
        <v>0</v>
      </c>
      <c r="F100" s="194">
        <f t="shared" si="4"/>
        <v>0</v>
      </c>
      <c r="G100" s="170">
        <f t="shared" si="5"/>
        <v>0</v>
      </c>
    </row>
    <row r="101" spans="1:7" ht="15">
      <c r="A101" s="182" t="s">
        <v>120</v>
      </c>
      <c r="B101" s="187"/>
      <c r="C101" s="195"/>
      <c r="D101" s="195"/>
      <c r="E101" s="196">
        <v>31</v>
      </c>
      <c r="F101" s="194">
        <f aca="true" t="shared" si="6" ref="F101:F132">SUM(B101:E101)</f>
        <v>31</v>
      </c>
      <c r="G101" s="170">
        <f aca="true" t="shared" si="7" ref="G101:G132">AVERAGE(B101:E101)</f>
        <v>31</v>
      </c>
    </row>
    <row r="102" spans="1:7" ht="15">
      <c r="A102" s="182" t="s">
        <v>210</v>
      </c>
      <c r="B102" s="187"/>
      <c r="C102" s="195"/>
      <c r="D102" s="195"/>
      <c r="E102" s="196">
        <v>0</v>
      </c>
      <c r="F102" s="194">
        <f t="shared" si="6"/>
        <v>0</v>
      </c>
      <c r="G102" s="170">
        <f t="shared" si="7"/>
        <v>0</v>
      </c>
    </row>
    <row r="103" spans="1:7" ht="15">
      <c r="A103" s="182" t="s">
        <v>98</v>
      </c>
      <c r="B103" s="187"/>
      <c r="C103" s="195"/>
      <c r="D103" s="195"/>
      <c r="E103" s="196">
        <v>287</v>
      </c>
      <c r="F103" s="194">
        <f t="shared" si="6"/>
        <v>287</v>
      </c>
      <c r="G103" s="170">
        <f t="shared" si="7"/>
        <v>287</v>
      </c>
    </row>
    <row r="104" spans="1:7" ht="15">
      <c r="A104" s="182" t="s">
        <v>131</v>
      </c>
      <c r="B104" s="187"/>
      <c r="C104" s="195"/>
      <c r="D104" s="195"/>
      <c r="E104" s="196">
        <v>20</v>
      </c>
      <c r="F104" s="194">
        <f t="shared" si="6"/>
        <v>20</v>
      </c>
      <c r="G104" s="170">
        <f t="shared" si="7"/>
        <v>20</v>
      </c>
    </row>
    <row r="105" spans="1:7" ht="15">
      <c r="A105" s="182" t="s">
        <v>114</v>
      </c>
      <c r="B105" s="187"/>
      <c r="C105" s="195"/>
      <c r="D105" s="195"/>
      <c r="E105" s="196">
        <v>38</v>
      </c>
      <c r="F105" s="194">
        <f t="shared" si="6"/>
        <v>38</v>
      </c>
      <c r="G105" s="170">
        <f t="shared" si="7"/>
        <v>38</v>
      </c>
    </row>
    <row r="106" spans="1:7" ht="15">
      <c r="A106" s="182" t="s">
        <v>116</v>
      </c>
      <c r="B106" s="187"/>
      <c r="C106" s="195"/>
      <c r="D106" s="195"/>
      <c r="E106" s="196">
        <v>25</v>
      </c>
      <c r="F106" s="194">
        <f t="shared" si="6"/>
        <v>25</v>
      </c>
      <c r="G106" s="170">
        <f t="shared" si="7"/>
        <v>25</v>
      </c>
    </row>
    <row r="107" spans="1:7" ht="15">
      <c r="A107" s="182" t="s">
        <v>221</v>
      </c>
      <c r="B107" s="187"/>
      <c r="C107" s="195"/>
      <c r="D107" s="195"/>
      <c r="E107" s="196">
        <v>1</v>
      </c>
      <c r="F107" s="194">
        <f t="shared" si="6"/>
        <v>1</v>
      </c>
      <c r="G107" s="170">
        <f t="shared" si="7"/>
        <v>1</v>
      </c>
    </row>
    <row r="108" spans="1:7" ht="15">
      <c r="A108" s="182" t="s">
        <v>187</v>
      </c>
      <c r="B108" s="187"/>
      <c r="C108" s="195"/>
      <c r="D108" s="195"/>
      <c r="E108" s="196">
        <v>0</v>
      </c>
      <c r="F108" s="194">
        <f t="shared" si="6"/>
        <v>0</v>
      </c>
      <c r="G108" s="170">
        <f t="shared" si="7"/>
        <v>0</v>
      </c>
    </row>
    <row r="109" spans="1:7" ht="15">
      <c r="A109" s="182" t="s">
        <v>197</v>
      </c>
      <c r="B109" s="187"/>
      <c r="C109" s="195"/>
      <c r="D109" s="195"/>
      <c r="E109" s="196">
        <v>0</v>
      </c>
      <c r="F109" s="194">
        <f t="shared" si="6"/>
        <v>0</v>
      </c>
      <c r="G109" s="170">
        <f t="shared" si="7"/>
        <v>0</v>
      </c>
    </row>
    <row r="110" spans="1:7" ht="15">
      <c r="A110" s="182" t="s">
        <v>108</v>
      </c>
      <c r="B110" s="187"/>
      <c r="C110" s="195"/>
      <c r="D110" s="195"/>
      <c r="E110" s="196">
        <v>47</v>
      </c>
      <c r="F110" s="194">
        <f t="shared" si="6"/>
        <v>47</v>
      </c>
      <c r="G110" s="170">
        <f t="shared" si="7"/>
        <v>47</v>
      </c>
    </row>
    <row r="111" spans="1:7" ht="15">
      <c r="A111" s="182" t="s">
        <v>179</v>
      </c>
      <c r="B111" s="187"/>
      <c r="C111" s="195"/>
      <c r="D111" s="195"/>
      <c r="E111" s="196">
        <v>0</v>
      </c>
      <c r="F111" s="194">
        <f t="shared" si="6"/>
        <v>0</v>
      </c>
      <c r="G111" s="170">
        <f t="shared" si="7"/>
        <v>0</v>
      </c>
    </row>
    <row r="112" spans="1:7" ht="15">
      <c r="A112" s="182" t="s">
        <v>156</v>
      </c>
      <c r="B112" s="187"/>
      <c r="C112" s="195"/>
      <c r="D112" s="195"/>
      <c r="E112" s="196">
        <v>2</v>
      </c>
      <c r="F112" s="194">
        <f t="shared" si="6"/>
        <v>2</v>
      </c>
      <c r="G112" s="170">
        <f t="shared" si="7"/>
        <v>2</v>
      </c>
    </row>
    <row r="113" spans="1:7" ht="15">
      <c r="A113" s="182" t="s">
        <v>281</v>
      </c>
      <c r="B113" s="187"/>
      <c r="C113" s="195"/>
      <c r="D113" s="195"/>
      <c r="E113" s="196">
        <v>186</v>
      </c>
      <c r="F113" s="194">
        <f t="shared" si="6"/>
        <v>186</v>
      </c>
      <c r="G113" s="170">
        <f t="shared" si="7"/>
        <v>186</v>
      </c>
    </row>
    <row r="114" spans="1:7" ht="15">
      <c r="A114" s="182" t="s">
        <v>192</v>
      </c>
      <c r="B114" s="187"/>
      <c r="C114" s="195"/>
      <c r="D114" s="195"/>
      <c r="E114" s="196">
        <v>0</v>
      </c>
      <c r="F114" s="194">
        <f t="shared" si="6"/>
        <v>0</v>
      </c>
      <c r="G114" s="170">
        <f t="shared" si="7"/>
        <v>0</v>
      </c>
    </row>
    <row r="115" spans="1:7" ht="15">
      <c r="A115" s="182" t="s">
        <v>211</v>
      </c>
      <c r="B115" s="187"/>
      <c r="C115" s="195"/>
      <c r="D115" s="195"/>
      <c r="E115" s="196">
        <v>8</v>
      </c>
      <c r="F115" s="194">
        <f t="shared" si="6"/>
        <v>8</v>
      </c>
      <c r="G115" s="170">
        <f t="shared" si="7"/>
        <v>8</v>
      </c>
    </row>
    <row r="116" spans="1:7" ht="15">
      <c r="A116" s="182" t="s">
        <v>203</v>
      </c>
      <c r="B116" s="187"/>
      <c r="C116" s="195"/>
      <c r="D116" s="195"/>
      <c r="E116" s="196">
        <v>0</v>
      </c>
      <c r="F116" s="194">
        <f t="shared" si="6"/>
        <v>0</v>
      </c>
      <c r="G116" s="170">
        <f t="shared" si="7"/>
        <v>0</v>
      </c>
    </row>
    <row r="117" spans="1:7" ht="15">
      <c r="A117" s="182" t="s">
        <v>282</v>
      </c>
      <c r="B117" s="187"/>
      <c r="C117" s="195"/>
      <c r="D117" s="195"/>
      <c r="E117" s="196">
        <v>1</v>
      </c>
      <c r="F117" s="194">
        <f t="shared" si="6"/>
        <v>1</v>
      </c>
      <c r="G117" s="170">
        <f t="shared" si="7"/>
        <v>1</v>
      </c>
    </row>
    <row r="118" spans="1:7" ht="15">
      <c r="A118" s="182" t="s">
        <v>102</v>
      </c>
      <c r="B118" s="187"/>
      <c r="C118" s="195"/>
      <c r="D118" s="195"/>
      <c r="E118" s="196">
        <v>139</v>
      </c>
      <c r="F118" s="194">
        <f t="shared" si="6"/>
        <v>139</v>
      </c>
      <c r="G118" s="170">
        <f t="shared" si="7"/>
        <v>139</v>
      </c>
    </row>
    <row r="119" spans="1:7" ht="15">
      <c r="A119" s="182" t="s">
        <v>95</v>
      </c>
      <c r="B119" s="187"/>
      <c r="C119" s="195"/>
      <c r="D119" s="195"/>
      <c r="E119" s="196">
        <v>160</v>
      </c>
      <c r="F119" s="194">
        <f t="shared" si="6"/>
        <v>160</v>
      </c>
      <c r="G119" s="170">
        <f t="shared" si="7"/>
        <v>160</v>
      </c>
    </row>
    <row r="120" spans="1:7" ht="15">
      <c r="A120" s="182" t="s">
        <v>283</v>
      </c>
      <c r="B120" s="187"/>
      <c r="C120" s="195"/>
      <c r="D120" s="195"/>
      <c r="E120" s="196">
        <v>19</v>
      </c>
      <c r="F120" s="194">
        <f t="shared" si="6"/>
        <v>19</v>
      </c>
      <c r="G120" s="170">
        <f t="shared" si="7"/>
        <v>19</v>
      </c>
    </row>
    <row r="121" spans="1:7" ht="15">
      <c r="A121" s="182" t="s">
        <v>202</v>
      </c>
      <c r="B121" s="187"/>
      <c r="C121" s="195"/>
      <c r="D121" s="195"/>
      <c r="E121" s="196">
        <v>1</v>
      </c>
      <c r="F121" s="194">
        <f t="shared" si="6"/>
        <v>1</v>
      </c>
      <c r="G121" s="170">
        <f t="shared" si="7"/>
        <v>1</v>
      </c>
    </row>
    <row r="122" spans="1:7" ht="15">
      <c r="A122" s="182" t="s">
        <v>186</v>
      </c>
      <c r="B122" s="187"/>
      <c r="C122" s="195"/>
      <c r="D122" s="195"/>
      <c r="E122" s="196">
        <v>2</v>
      </c>
      <c r="F122" s="194">
        <f t="shared" si="6"/>
        <v>2</v>
      </c>
      <c r="G122" s="170">
        <f t="shared" si="7"/>
        <v>2</v>
      </c>
    </row>
    <row r="123" spans="1:7" ht="15">
      <c r="A123" s="182" t="s">
        <v>212</v>
      </c>
      <c r="B123" s="187"/>
      <c r="C123" s="195"/>
      <c r="D123" s="195"/>
      <c r="E123" s="196">
        <v>0</v>
      </c>
      <c r="F123" s="194">
        <f t="shared" si="6"/>
        <v>0</v>
      </c>
      <c r="G123" s="170">
        <f t="shared" si="7"/>
        <v>0</v>
      </c>
    </row>
    <row r="124" spans="1:7" ht="15">
      <c r="A124" s="182" t="s">
        <v>284</v>
      </c>
      <c r="B124" s="187"/>
      <c r="C124" s="195"/>
      <c r="D124" s="195"/>
      <c r="E124" s="196">
        <v>17</v>
      </c>
      <c r="F124" s="194">
        <f t="shared" si="6"/>
        <v>17</v>
      </c>
      <c r="G124" s="170">
        <f t="shared" si="7"/>
        <v>17</v>
      </c>
    </row>
    <row r="125" spans="1:7" ht="15">
      <c r="A125" s="182" t="s">
        <v>285</v>
      </c>
      <c r="B125" s="187"/>
      <c r="C125" s="195"/>
      <c r="D125" s="195"/>
      <c r="E125" s="196">
        <v>30</v>
      </c>
      <c r="F125" s="194">
        <f t="shared" si="6"/>
        <v>30</v>
      </c>
      <c r="G125" s="170">
        <f t="shared" si="7"/>
        <v>30</v>
      </c>
    </row>
    <row r="126" spans="1:7" ht="15">
      <c r="A126" s="182" t="s">
        <v>286</v>
      </c>
      <c r="B126" s="187"/>
      <c r="C126" s="195"/>
      <c r="D126" s="195"/>
      <c r="E126" s="196">
        <v>1</v>
      </c>
      <c r="F126" s="194">
        <f t="shared" si="6"/>
        <v>1</v>
      </c>
      <c r="G126" s="170">
        <f t="shared" si="7"/>
        <v>1</v>
      </c>
    </row>
    <row r="127" spans="1:7" ht="15">
      <c r="A127" s="182" t="s">
        <v>287</v>
      </c>
      <c r="B127" s="187"/>
      <c r="C127" s="195"/>
      <c r="D127" s="195"/>
      <c r="E127" s="196">
        <v>9</v>
      </c>
      <c r="F127" s="194">
        <f t="shared" si="6"/>
        <v>9</v>
      </c>
      <c r="G127" s="170">
        <f t="shared" si="7"/>
        <v>9</v>
      </c>
    </row>
    <row r="128" spans="1:7" ht="15">
      <c r="A128" s="182" t="s">
        <v>288</v>
      </c>
      <c r="B128" s="187"/>
      <c r="C128" s="195"/>
      <c r="D128" s="195"/>
      <c r="E128" s="196">
        <v>3</v>
      </c>
      <c r="F128" s="194">
        <f t="shared" si="6"/>
        <v>3</v>
      </c>
      <c r="G128" s="170">
        <f t="shared" si="7"/>
        <v>3</v>
      </c>
    </row>
    <row r="129" spans="1:7" ht="15">
      <c r="A129" s="182" t="s">
        <v>289</v>
      </c>
      <c r="B129" s="187"/>
      <c r="C129" s="195"/>
      <c r="D129" s="195"/>
      <c r="E129" s="196">
        <v>1</v>
      </c>
      <c r="F129" s="194">
        <f t="shared" si="6"/>
        <v>1</v>
      </c>
      <c r="G129" s="170">
        <f t="shared" si="7"/>
        <v>1</v>
      </c>
    </row>
    <row r="130" spans="1:7" ht="15">
      <c r="A130" s="182" t="s">
        <v>290</v>
      </c>
      <c r="B130" s="187"/>
      <c r="C130" s="195"/>
      <c r="D130" s="195"/>
      <c r="E130" s="196">
        <v>11</v>
      </c>
      <c r="F130" s="194">
        <f t="shared" si="6"/>
        <v>11</v>
      </c>
      <c r="G130" s="170">
        <f t="shared" si="7"/>
        <v>11</v>
      </c>
    </row>
    <row r="131" spans="1:7" ht="15">
      <c r="A131" s="182" t="s">
        <v>291</v>
      </c>
      <c r="B131" s="187"/>
      <c r="C131" s="195"/>
      <c r="D131" s="195"/>
      <c r="E131" s="196">
        <v>15</v>
      </c>
      <c r="F131" s="194">
        <f t="shared" si="6"/>
        <v>15</v>
      </c>
      <c r="G131" s="170">
        <f t="shared" si="7"/>
        <v>15</v>
      </c>
    </row>
    <row r="132" spans="1:7" ht="15">
      <c r="A132" s="182" t="s">
        <v>292</v>
      </c>
      <c r="B132" s="187"/>
      <c r="C132" s="195"/>
      <c r="D132" s="195"/>
      <c r="E132" s="196">
        <v>25</v>
      </c>
      <c r="F132" s="194">
        <f t="shared" si="6"/>
        <v>25</v>
      </c>
      <c r="G132" s="170">
        <f t="shared" si="7"/>
        <v>25</v>
      </c>
    </row>
    <row r="133" spans="1:7" ht="15">
      <c r="A133" s="182" t="s">
        <v>293</v>
      </c>
      <c r="B133" s="187"/>
      <c r="C133" s="195"/>
      <c r="D133" s="195"/>
      <c r="E133" s="196">
        <v>1</v>
      </c>
      <c r="F133" s="194">
        <f aca="true" t="shared" si="8" ref="F133:F164">SUM(B133:E133)</f>
        <v>1</v>
      </c>
      <c r="G133" s="170">
        <f aca="true" t="shared" si="9" ref="G133:G164">AVERAGE(B133:E133)</f>
        <v>1</v>
      </c>
    </row>
    <row r="134" spans="1:7" ht="15">
      <c r="A134" s="182" t="s">
        <v>294</v>
      </c>
      <c r="B134" s="187"/>
      <c r="C134" s="195"/>
      <c r="D134" s="195"/>
      <c r="E134" s="196">
        <v>10</v>
      </c>
      <c r="F134" s="194">
        <f t="shared" si="8"/>
        <v>10</v>
      </c>
      <c r="G134" s="170">
        <f t="shared" si="9"/>
        <v>10</v>
      </c>
    </row>
    <row r="135" spans="1:7" ht="15">
      <c r="A135" s="182" t="s">
        <v>295</v>
      </c>
      <c r="B135" s="187"/>
      <c r="C135" s="195"/>
      <c r="D135" s="195"/>
      <c r="E135" s="196">
        <v>4</v>
      </c>
      <c r="F135" s="194">
        <f t="shared" si="8"/>
        <v>4</v>
      </c>
      <c r="G135" s="170">
        <f t="shared" si="9"/>
        <v>4</v>
      </c>
    </row>
    <row r="136" spans="1:7" ht="15">
      <c r="A136" s="182" t="s">
        <v>296</v>
      </c>
      <c r="B136" s="187"/>
      <c r="C136" s="195"/>
      <c r="D136" s="195"/>
      <c r="E136" s="196">
        <v>17</v>
      </c>
      <c r="F136" s="194">
        <f t="shared" si="8"/>
        <v>17</v>
      </c>
      <c r="G136" s="170">
        <f t="shared" si="9"/>
        <v>17</v>
      </c>
    </row>
    <row r="137" spans="1:7" ht="15">
      <c r="A137" s="182" t="s">
        <v>297</v>
      </c>
      <c r="B137" s="187"/>
      <c r="C137" s="195"/>
      <c r="D137" s="195"/>
      <c r="E137" s="196">
        <v>2</v>
      </c>
      <c r="F137" s="194">
        <f t="shared" si="8"/>
        <v>2</v>
      </c>
      <c r="G137" s="170">
        <f t="shared" si="9"/>
        <v>2</v>
      </c>
    </row>
    <row r="138" spans="1:7" ht="15">
      <c r="A138" s="182" t="s">
        <v>298</v>
      </c>
      <c r="B138" s="187"/>
      <c r="C138" s="195"/>
      <c r="D138" s="195"/>
      <c r="E138" s="196">
        <v>3</v>
      </c>
      <c r="F138" s="194">
        <f t="shared" si="8"/>
        <v>3</v>
      </c>
      <c r="G138" s="170">
        <f t="shared" si="9"/>
        <v>3</v>
      </c>
    </row>
    <row r="139" spans="1:7" ht="15">
      <c r="A139" s="182" t="s">
        <v>299</v>
      </c>
      <c r="B139" s="187"/>
      <c r="C139" s="195"/>
      <c r="D139" s="195"/>
      <c r="E139" s="196">
        <v>24</v>
      </c>
      <c r="F139" s="194">
        <f t="shared" si="8"/>
        <v>24</v>
      </c>
      <c r="G139" s="170">
        <f t="shared" si="9"/>
        <v>24</v>
      </c>
    </row>
    <row r="140" spans="1:7" ht="15">
      <c r="A140" s="182" t="s">
        <v>300</v>
      </c>
      <c r="B140" s="187"/>
      <c r="C140" s="195"/>
      <c r="D140" s="195"/>
      <c r="E140" s="196">
        <v>1</v>
      </c>
      <c r="F140" s="194">
        <f t="shared" si="8"/>
        <v>1</v>
      </c>
      <c r="G140" s="170">
        <f t="shared" si="9"/>
        <v>1</v>
      </c>
    </row>
    <row r="141" spans="1:7" ht="15">
      <c r="A141" s="182" t="s">
        <v>301</v>
      </c>
      <c r="B141" s="187"/>
      <c r="C141" s="195"/>
      <c r="D141" s="195"/>
      <c r="E141" s="196">
        <v>13</v>
      </c>
      <c r="F141" s="194">
        <f t="shared" si="8"/>
        <v>13</v>
      </c>
      <c r="G141" s="170">
        <f t="shared" si="9"/>
        <v>13</v>
      </c>
    </row>
    <row r="142" spans="1:7" ht="15">
      <c r="A142" s="182" t="s">
        <v>204</v>
      </c>
      <c r="B142" s="187"/>
      <c r="C142" s="195"/>
      <c r="D142" s="195"/>
      <c r="E142" s="196">
        <v>4</v>
      </c>
      <c r="F142" s="194">
        <f t="shared" si="8"/>
        <v>4</v>
      </c>
      <c r="G142" s="170">
        <f t="shared" si="9"/>
        <v>4</v>
      </c>
    </row>
    <row r="143" spans="1:7" ht="15">
      <c r="A143" s="182" t="s">
        <v>302</v>
      </c>
      <c r="B143" s="187"/>
      <c r="C143" s="195"/>
      <c r="D143" s="195"/>
      <c r="E143" s="196">
        <v>1</v>
      </c>
      <c r="F143" s="194">
        <f t="shared" si="8"/>
        <v>1</v>
      </c>
      <c r="G143" s="170">
        <f t="shared" si="9"/>
        <v>1</v>
      </c>
    </row>
    <row r="144" spans="1:7" ht="15">
      <c r="A144" s="182" t="s">
        <v>303</v>
      </c>
      <c r="B144" s="187"/>
      <c r="C144" s="195"/>
      <c r="D144" s="195"/>
      <c r="E144" s="196">
        <v>28</v>
      </c>
      <c r="F144" s="194">
        <f t="shared" si="8"/>
        <v>28</v>
      </c>
      <c r="G144" s="170">
        <f t="shared" si="9"/>
        <v>28</v>
      </c>
    </row>
    <row r="145" spans="1:7" ht="15">
      <c r="A145" s="182" t="s">
        <v>127</v>
      </c>
      <c r="B145" s="187"/>
      <c r="C145" s="195"/>
      <c r="D145" s="195"/>
      <c r="E145" s="196">
        <v>0</v>
      </c>
      <c r="F145" s="194">
        <f t="shared" si="8"/>
        <v>0</v>
      </c>
      <c r="G145" s="170">
        <f t="shared" si="9"/>
        <v>0</v>
      </c>
    </row>
    <row r="146" spans="1:7" ht="15">
      <c r="A146" s="182" t="s">
        <v>253</v>
      </c>
      <c r="B146" s="187"/>
      <c r="C146" s="195"/>
      <c r="D146" s="195"/>
      <c r="E146" s="196">
        <v>315</v>
      </c>
      <c r="F146" s="194">
        <f t="shared" si="8"/>
        <v>315</v>
      </c>
      <c r="G146" s="170">
        <f t="shared" si="9"/>
        <v>315</v>
      </c>
    </row>
    <row r="147" spans="1:7" ht="15">
      <c r="A147" s="182" t="s">
        <v>142</v>
      </c>
      <c r="B147" s="187"/>
      <c r="C147" s="195"/>
      <c r="D147" s="195"/>
      <c r="E147" s="196">
        <v>9</v>
      </c>
      <c r="F147" s="194">
        <f t="shared" si="8"/>
        <v>9</v>
      </c>
      <c r="G147" s="170">
        <f t="shared" si="9"/>
        <v>9</v>
      </c>
    </row>
    <row r="148" spans="1:7" ht="15">
      <c r="A148" s="182" t="s">
        <v>125</v>
      </c>
      <c r="B148" s="187"/>
      <c r="C148" s="195"/>
      <c r="D148" s="195"/>
      <c r="E148" s="196">
        <v>12</v>
      </c>
      <c r="F148" s="194">
        <f t="shared" si="8"/>
        <v>12</v>
      </c>
      <c r="G148" s="170">
        <f t="shared" si="9"/>
        <v>12</v>
      </c>
    </row>
    <row r="149" spans="1:7" ht="15">
      <c r="A149" s="182" t="s">
        <v>304</v>
      </c>
      <c r="B149" s="187"/>
      <c r="C149" s="195"/>
      <c r="D149" s="195"/>
      <c r="E149" s="196">
        <v>1</v>
      </c>
      <c r="F149" s="194">
        <f t="shared" si="8"/>
        <v>1</v>
      </c>
      <c r="G149" s="170">
        <f t="shared" si="9"/>
        <v>1</v>
      </c>
    </row>
    <row r="150" spans="1:7" ht="15">
      <c r="A150" s="182" t="s">
        <v>305</v>
      </c>
      <c r="B150" s="187"/>
      <c r="C150" s="195"/>
      <c r="D150" s="195"/>
      <c r="E150" s="196">
        <v>3</v>
      </c>
      <c r="F150" s="194">
        <f t="shared" si="8"/>
        <v>3</v>
      </c>
      <c r="G150" s="170">
        <f t="shared" si="9"/>
        <v>3</v>
      </c>
    </row>
    <row r="151" spans="1:7" ht="15">
      <c r="A151" s="182" t="s">
        <v>147</v>
      </c>
      <c r="B151" s="187"/>
      <c r="C151" s="195"/>
      <c r="D151" s="195"/>
      <c r="E151" s="196">
        <v>3</v>
      </c>
      <c r="F151" s="194">
        <f t="shared" si="8"/>
        <v>3</v>
      </c>
      <c r="G151" s="170">
        <f t="shared" si="9"/>
        <v>3</v>
      </c>
    </row>
    <row r="152" spans="1:7" ht="15">
      <c r="A152" s="182" t="s">
        <v>213</v>
      </c>
      <c r="B152" s="187"/>
      <c r="C152" s="195"/>
      <c r="D152" s="195"/>
      <c r="E152" s="196">
        <v>0</v>
      </c>
      <c r="F152" s="194">
        <f t="shared" si="8"/>
        <v>0</v>
      </c>
      <c r="G152" s="170">
        <f t="shared" si="9"/>
        <v>0</v>
      </c>
    </row>
    <row r="153" spans="1:7" ht="15">
      <c r="A153" s="182" t="s">
        <v>124</v>
      </c>
      <c r="B153" s="187"/>
      <c r="C153" s="195"/>
      <c r="D153" s="195"/>
      <c r="E153" s="196">
        <v>20</v>
      </c>
      <c r="F153" s="194">
        <f t="shared" si="8"/>
        <v>20</v>
      </c>
      <c r="G153" s="170">
        <f t="shared" si="9"/>
        <v>20</v>
      </c>
    </row>
    <row r="154" spans="1:7" ht="15">
      <c r="A154" s="182" t="s">
        <v>32</v>
      </c>
      <c r="B154" s="187"/>
      <c r="C154" s="195"/>
      <c r="D154" s="195"/>
      <c r="E154" s="196">
        <v>377</v>
      </c>
      <c r="F154" s="194">
        <f t="shared" si="8"/>
        <v>377</v>
      </c>
      <c r="G154" s="170">
        <f t="shared" si="9"/>
        <v>377</v>
      </c>
    </row>
    <row r="155" spans="1:7" ht="15">
      <c r="A155" s="182" t="s">
        <v>30</v>
      </c>
      <c r="B155" s="187"/>
      <c r="C155" s="195"/>
      <c r="D155" s="195"/>
      <c r="E155" s="196">
        <v>185</v>
      </c>
      <c r="F155" s="194">
        <f t="shared" si="8"/>
        <v>185</v>
      </c>
      <c r="G155" s="170">
        <f t="shared" si="9"/>
        <v>185</v>
      </c>
    </row>
    <row r="156" spans="1:7" ht="15">
      <c r="A156" s="182" t="s">
        <v>121</v>
      </c>
      <c r="B156" s="187"/>
      <c r="C156" s="195"/>
      <c r="D156" s="195"/>
      <c r="E156" s="196">
        <v>35</v>
      </c>
      <c r="F156" s="194">
        <f t="shared" si="8"/>
        <v>35</v>
      </c>
      <c r="G156" s="170">
        <f t="shared" si="9"/>
        <v>35</v>
      </c>
    </row>
    <row r="157" spans="1:7" ht="15">
      <c r="A157" s="182" t="s">
        <v>123</v>
      </c>
      <c r="B157" s="187"/>
      <c r="C157" s="195"/>
      <c r="D157" s="195"/>
      <c r="E157" s="196">
        <v>2</v>
      </c>
      <c r="F157" s="194">
        <f t="shared" si="8"/>
        <v>2</v>
      </c>
      <c r="G157" s="170">
        <f t="shared" si="9"/>
        <v>2</v>
      </c>
    </row>
    <row r="158" spans="1:7" ht="15">
      <c r="A158" s="182" t="s">
        <v>113</v>
      </c>
      <c r="B158" s="187"/>
      <c r="C158" s="195"/>
      <c r="D158" s="195"/>
      <c r="E158" s="196">
        <v>49</v>
      </c>
      <c r="F158" s="194">
        <f t="shared" si="8"/>
        <v>49</v>
      </c>
      <c r="G158" s="170">
        <f t="shared" si="9"/>
        <v>49</v>
      </c>
    </row>
    <row r="159" spans="1:7" ht="15">
      <c r="A159" s="182" t="s">
        <v>92</v>
      </c>
      <c r="B159" s="187"/>
      <c r="C159" s="195"/>
      <c r="D159" s="195"/>
      <c r="E159" s="196">
        <v>232</v>
      </c>
      <c r="F159" s="194">
        <f t="shared" si="8"/>
        <v>232</v>
      </c>
      <c r="G159" s="170">
        <f t="shared" si="9"/>
        <v>232</v>
      </c>
    </row>
    <row r="160" spans="1:7" ht="15">
      <c r="A160" s="182" t="s">
        <v>184</v>
      </c>
      <c r="B160" s="187"/>
      <c r="C160" s="195"/>
      <c r="D160" s="195"/>
      <c r="E160" s="196">
        <v>0</v>
      </c>
      <c r="F160" s="194">
        <f t="shared" si="8"/>
        <v>0</v>
      </c>
      <c r="G160" s="170">
        <f t="shared" si="9"/>
        <v>0</v>
      </c>
    </row>
    <row r="161" spans="1:7" ht="15">
      <c r="A161" s="182" t="s">
        <v>128</v>
      </c>
      <c r="B161" s="187"/>
      <c r="C161" s="195"/>
      <c r="D161" s="195"/>
      <c r="E161" s="196">
        <v>18</v>
      </c>
      <c r="F161" s="194">
        <f t="shared" si="8"/>
        <v>18</v>
      </c>
      <c r="G161" s="170">
        <f t="shared" si="9"/>
        <v>18</v>
      </c>
    </row>
    <row r="162" spans="1:7" ht="15">
      <c r="A162" s="182" t="s">
        <v>306</v>
      </c>
      <c r="B162" s="187"/>
      <c r="C162" s="195"/>
      <c r="D162" s="195"/>
      <c r="E162" s="196">
        <v>1</v>
      </c>
      <c r="F162" s="194">
        <f t="shared" si="8"/>
        <v>1</v>
      </c>
      <c r="G162" s="170">
        <f t="shared" si="9"/>
        <v>1</v>
      </c>
    </row>
    <row r="163" spans="1:7" ht="15">
      <c r="A163" s="182" t="s">
        <v>222</v>
      </c>
      <c r="B163" s="187"/>
      <c r="C163" s="195"/>
      <c r="D163" s="195"/>
      <c r="E163" s="196">
        <v>1</v>
      </c>
      <c r="F163" s="194">
        <f t="shared" si="8"/>
        <v>1</v>
      </c>
      <c r="G163" s="170">
        <f t="shared" si="9"/>
        <v>1</v>
      </c>
    </row>
    <row r="164" spans="1:7" ht="15">
      <c r="A164" s="182" t="s">
        <v>214</v>
      </c>
      <c r="B164" s="187"/>
      <c r="C164" s="195"/>
      <c r="D164" s="195"/>
      <c r="E164" s="196">
        <v>0</v>
      </c>
      <c r="F164" s="194">
        <f t="shared" si="8"/>
        <v>0</v>
      </c>
      <c r="G164" s="170">
        <f t="shared" si="9"/>
        <v>0</v>
      </c>
    </row>
    <row r="165" spans="1:7" ht="15">
      <c r="A165" s="182" t="s">
        <v>172</v>
      </c>
      <c r="B165" s="187"/>
      <c r="C165" s="195"/>
      <c r="D165" s="195"/>
      <c r="E165" s="196">
        <v>0</v>
      </c>
      <c r="F165" s="194">
        <f aca="true" t="shared" si="10" ref="F165:F189">SUM(B165:E165)</f>
        <v>0</v>
      </c>
      <c r="G165" s="170">
        <f aca="true" t="shared" si="11" ref="G165:G189">AVERAGE(B165:E165)</f>
        <v>0</v>
      </c>
    </row>
    <row r="166" spans="1:7" ht="15">
      <c r="A166" s="182" t="s">
        <v>126</v>
      </c>
      <c r="B166" s="187"/>
      <c r="C166" s="195"/>
      <c r="D166" s="195"/>
      <c r="E166" s="196">
        <v>28</v>
      </c>
      <c r="F166" s="194">
        <f t="shared" si="10"/>
        <v>28</v>
      </c>
      <c r="G166" s="170">
        <f t="shared" si="11"/>
        <v>28</v>
      </c>
    </row>
    <row r="167" spans="1:7" ht="15">
      <c r="A167" s="182" t="s">
        <v>89</v>
      </c>
      <c r="B167" s="187"/>
      <c r="C167" s="195"/>
      <c r="D167" s="195"/>
      <c r="E167" s="196">
        <v>363</v>
      </c>
      <c r="F167" s="194">
        <f t="shared" si="10"/>
        <v>363</v>
      </c>
      <c r="G167" s="170">
        <f t="shared" si="11"/>
        <v>363</v>
      </c>
    </row>
    <row r="168" spans="1:7" ht="15">
      <c r="A168" s="182" t="s">
        <v>223</v>
      </c>
      <c r="B168" s="187"/>
      <c r="C168" s="195"/>
      <c r="D168" s="195"/>
      <c r="E168" s="196">
        <v>0</v>
      </c>
      <c r="F168" s="194">
        <f t="shared" si="10"/>
        <v>0</v>
      </c>
      <c r="G168" s="170">
        <f t="shared" si="11"/>
        <v>0</v>
      </c>
    </row>
    <row r="169" spans="1:7" ht="15">
      <c r="A169" s="182" t="s">
        <v>176</v>
      </c>
      <c r="B169" s="187"/>
      <c r="C169" s="195"/>
      <c r="D169" s="195"/>
      <c r="E169" s="196">
        <v>1</v>
      </c>
      <c r="F169" s="194">
        <f t="shared" si="10"/>
        <v>1</v>
      </c>
      <c r="G169" s="170">
        <f t="shared" si="11"/>
        <v>1</v>
      </c>
    </row>
    <row r="170" spans="1:7" ht="15">
      <c r="A170" s="182" t="s">
        <v>185</v>
      </c>
      <c r="B170" s="187"/>
      <c r="C170" s="195"/>
      <c r="D170" s="195"/>
      <c r="E170" s="196">
        <v>5</v>
      </c>
      <c r="F170" s="194">
        <f t="shared" si="10"/>
        <v>5</v>
      </c>
      <c r="G170" s="170">
        <f t="shared" si="11"/>
        <v>5</v>
      </c>
    </row>
    <row r="171" spans="1:7" ht="15">
      <c r="A171" s="182" t="s">
        <v>224</v>
      </c>
      <c r="B171" s="187"/>
      <c r="C171" s="195"/>
      <c r="D171" s="195"/>
      <c r="E171" s="196">
        <v>0</v>
      </c>
      <c r="F171" s="194">
        <f t="shared" si="10"/>
        <v>0</v>
      </c>
      <c r="G171" s="170">
        <f t="shared" si="11"/>
        <v>0</v>
      </c>
    </row>
    <row r="172" spans="1:7" ht="15">
      <c r="A172" s="182" t="s">
        <v>90</v>
      </c>
      <c r="B172" s="187"/>
      <c r="C172" s="195"/>
      <c r="D172" s="195"/>
      <c r="E172" s="196">
        <v>143</v>
      </c>
      <c r="F172" s="194">
        <f t="shared" si="10"/>
        <v>143</v>
      </c>
      <c r="G172" s="170">
        <f t="shared" si="11"/>
        <v>143</v>
      </c>
    </row>
    <row r="173" spans="1:7" ht="15">
      <c r="A173" s="182" t="s">
        <v>225</v>
      </c>
      <c r="B173" s="187"/>
      <c r="C173" s="195"/>
      <c r="D173" s="195"/>
      <c r="E173" s="196">
        <v>29</v>
      </c>
      <c r="F173" s="194">
        <f t="shared" si="10"/>
        <v>29</v>
      </c>
      <c r="G173" s="170">
        <f t="shared" si="11"/>
        <v>29</v>
      </c>
    </row>
    <row r="174" spans="1:7" ht="15">
      <c r="A174" s="182" t="s">
        <v>117</v>
      </c>
      <c r="B174" s="187"/>
      <c r="C174" s="195"/>
      <c r="D174" s="195"/>
      <c r="E174" s="196">
        <v>11</v>
      </c>
      <c r="F174" s="194">
        <f t="shared" si="10"/>
        <v>11</v>
      </c>
      <c r="G174" s="170">
        <f t="shared" si="11"/>
        <v>11</v>
      </c>
    </row>
    <row r="175" spans="1:7" ht="15">
      <c r="A175" s="182" t="s">
        <v>166</v>
      </c>
      <c r="B175" s="187"/>
      <c r="C175" s="195"/>
      <c r="D175" s="195"/>
      <c r="E175" s="196">
        <v>0</v>
      </c>
      <c r="F175" s="194">
        <f t="shared" si="10"/>
        <v>0</v>
      </c>
      <c r="G175" s="170">
        <f t="shared" si="11"/>
        <v>0</v>
      </c>
    </row>
    <row r="176" spans="1:7" ht="15">
      <c r="A176" s="182" t="s">
        <v>215</v>
      </c>
      <c r="B176" s="187"/>
      <c r="C176" s="195"/>
      <c r="D176" s="195"/>
      <c r="E176" s="196">
        <v>0</v>
      </c>
      <c r="F176" s="194">
        <f t="shared" si="10"/>
        <v>0</v>
      </c>
      <c r="G176" s="170">
        <f t="shared" si="11"/>
        <v>0</v>
      </c>
    </row>
    <row r="177" spans="1:7" ht="15">
      <c r="A177" s="182" t="s">
        <v>307</v>
      </c>
      <c r="B177" s="187"/>
      <c r="C177" s="195"/>
      <c r="D177" s="195"/>
      <c r="E177" s="196">
        <v>2</v>
      </c>
      <c r="F177" s="194">
        <f t="shared" si="10"/>
        <v>2</v>
      </c>
      <c r="G177" s="170">
        <f t="shared" si="11"/>
        <v>2</v>
      </c>
    </row>
    <row r="178" spans="1:7" ht="15">
      <c r="A178" s="182" t="s">
        <v>205</v>
      </c>
      <c r="B178" s="187"/>
      <c r="C178" s="195"/>
      <c r="D178" s="195"/>
      <c r="E178" s="196">
        <v>0</v>
      </c>
      <c r="F178" s="194">
        <f t="shared" si="10"/>
        <v>0</v>
      </c>
      <c r="G178" s="170">
        <f t="shared" si="11"/>
        <v>0</v>
      </c>
    </row>
    <row r="179" spans="1:7" ht="15">
      <c r="A179" s="182" t="s">
        <v>308</v>
      </c>
      <c r="B179" s="187"/>
      <c r="C179" s="195"/>
      <c r="D179" s="195"/>
      <c r="E179" s="196">
        <v>2</v>
      </c>
      <c r="F179" s="194">
        <f t="shared" si="10"/>
        <v>2</v>
      </c>
      <c r="G179" s="170">
        <f t="shared" si="11"/>
        <v>2</v>
      </c>
    </row>
    <row r="180" spans="1:7" ht="15">
      <c r="A180" s="182" t="s">
        <v>198</v>
      </c>
      <c r="B180" s="187"/>
      <c r="C180" s="195"/>
      <c r="D180" s="195"/>
      <c r="E180" s="196">
        <v>0</v>
      </c>
      <c r="F180" s="194">
        <f t="shared" si="10"/>
        <v>0</v>
      </c>
      <c r="G180" s="170">
        <f t="shared" si="11"/>
        <v>0</v>
      </c>
    </row>
    <row r="181" spans="1:7" ht="15">
      <c r="A181" s="182" t="s">
        <v>167</v>
      </c>
      <c r="B181" s="187"/>
      <c r="C181" s="195"/>
      <c r="D181" s="195"/>
      <c r="E181" s="196">
        <v>0</v>
      </c>
      <c r="F181" s="194">
        <f t="shared" si="10"/>
        <v>0</v>
      </c>
      <c r="G181" s="170">
        <f t="shared" si="11"/>
        <v>0</v>
      </c>
    </row>
    <row r="182" spans="1:7" ht="15">
      <c r="A182" s="182" t="s">
        <v>170</v>
      </c>
      <c r="B182" s="187"/>
      <c r="C182" s="195"/>
      <c r="D182" s="195"/>
      <c r="E182" s="196">
        <v>2</v>
      </c>
      <c r="F182" s="194">
        <f t="shared" si="10"/>
        <v>2</v>
      </c>
      <c r="G182" s="170">
        <f t="shared" si="11"/>
        <v>2</v>
      </c>
    </row>
    <row r="183" spans="1:7" ht="15">
      <c r="A183" s="182" t="s">
        <v>175</v>
      </c>
      <c r="B183" s="187"/>
      <c r="C183" s="195"/>
      <c r="D183" s="195"/>
      <c r="E183" s="196">
        <v>7</v>
      </c>
      <c r="F183" s="194">
        <f t="shared" si="10"/>
        <v>7</v>
      </c>
      <c r="G183" s="170">
        <f t="shared" si="11"/>
        <v>7</v>
      </c>
    </row>
    <row r="184" spans="1:7" ht="15">
      <c r="A184" s="182" t="s">
        <v>193</v>
      </c>
      <c r="B184" s="187"/>
      <c r="C184" s="195"/>
      <c r="D184" s="195"/>
      <c r="E184" s="196">
        <v>1</v>
      </c>
      <c r="F184" s="194">
        <f t="shared" si="10"/>
        <v>1</v>
      </c>
      <c r="G184" s="170">
        <f t="shared" si="11"/>
        <v>1</v>
      </c>
    </row>
    <row r="185" spans="1:7" ht="15">
      <c r="A185" s="182" t="s">
        <v>254</v>
      </c>
      <c r="B185" s="187"/>
      <c r="C185" s="195"/>
      <c r="D185" s="195"/>
      <c r="E185" s="196">
        <v>286</v>
      </c>
      <c r="F185" s="194">
        <f t="shared" si="10"/>
        <v>286</v>
      </c>
      <c r="G185" s="170">
        <f t="shared" si="11"/>
        <v>286</v>
      </c>
    </row>
    <row r="186" spans="1:7" ht="15">
      <c r="A186" s="182" t="s">
        <v>309</v>
      </c>
      <c r="B186" s="187"/>
      <c r="C186" s="195"/>
      <c r="D186" s="195"/>
      <c r="E186" s="196">
        <v>5</v>
      </c>
      <c r="F186" s="194">
        <f t="shared" si="10"/>
        <v>5</v>
      </c>
      <c r="G186" s="170">
        <f t="shared" si="11"/>
        <v>5</v>
      </c>
    </row>
    <row r="187" spans="1:7" ht="15">
      <c r="A187" s="182" t="s">
        <v>105</v>
      </c>
      <c r="B187" s="187"/>
      <c r="C187" s="195"/>
      <c r="D187" s="195"/>
      <c r="E187" s="196">
        <v>110</v>
      </c>
      <c r="F187" s="194">
        <f t="shared" si="10"/>
        <v>110</v>
      </c>
      <c r="G187" s="170">
        <f t="shared" si="11"/>
        <v>110</v>
      </c>
    </row>
    <row r="188" spans="1:7" ht="15">
      <c r="A188" s="182" t="s">
        <v>310</v>
      </c>
      <c r="B188" s="187"/>
      <c r="C188" s="195"/>
      <c r="D188" s="195"/>
      <c r="E188" s="196">
        <v>1</v>
      </c>
      <c r="F188" s="194">
        <f t="shared" si="10"/>
        <v>1</v>
      </c>
      <c r="G188" s="170">
        <f t="shared" si="11"/>
        <v>1</v>
      </c>
    </row>
    <row r="189" spans="1:7" ht="15">
      <c r="A189" s="182" t="s">
        <v>206</v>
      </c>
      <c r="B189" s="187"/>
      <c r="C189" s="195"/>
      <c r="D189" s="195"/>
      <c r="E189" s="196">
        <v>1</v>
      </c>
      <c r="F189" s="197">
        <f t="shared" si="10"/>
        <v>1</v>
      </c>
      <c r="G189" s="202">
        <f t="shared" si="11"/>
        <v>1</v>
      </c>
    </row>
    <row r="190" spans="1:7" ht="15">
      <c r="A190" s="182" t="s">
        <v>182</v>
      </c>
      <c r="B190" s="187"/>
      <c r="C190" s="198"/>
      <c r="D190" s="198"/>
      <c r="E190" s="205">
        <v>0</v>
      </c>
      <c r="F190" s="197">
        <f aca="true" t="shared" si="12" ref="F190:F201">SUM(B190:E190)</f>
        <v>0</v>
      </c>
      <c r="G190" s="202">
        <f aca="true" t="shared" si="13" ref="G190:G201">AVERAGE(B190:E190)</f>
        <v>0</v>
      </c>
    </row>
    <row r="191" spans="1:7" s="52" customFormat="1" ht="15">
      <c r="A191" s="182" t="s">
        <v>119</v>
      </c>
      <c r="B191" s="187"/>
      <c r="C191" s="186"/>
      <c r="D191" s="186"/>
      <c r="E191" s="200">
        <v>7</v>
      </c>
      <c r="F191" s="197">
        <f t="shared" si="12"/>
        <v>7</v>
      </c>
      <c r="G191" s="202">
        <f t="shared" si="13"/>
        <v>7</v>
      </c>
    </row>
    <row r="192" spans="1:7" s="52" customFormat="1" ht="15">
      <c r="A192" s="182" t="s">
        <v>122</v>
      </c>
      <c r="B192" s="187"/>
      <c r="C192" s="186"/>
      <c r="D192" s="186"/>
      <c r="E192" s="200">
        <v>7</v>
      </c>
      <c r="F192" s="197">
        <f t="shared" si="12"/>
        <v>7</v>
      </c>
      <c r="G192" s="202">
        <f t="shared" si="13"/>
        <v>7</v>
      </c>
    </row>
    <row r="193" spans="1:7" s="52" customFormat="1" ht="15">
      <c r="A193" s="182" t="s">
        <v>99</v>
      </c>
      <c r="B193" s="187"/>
      <c r="C193" s="186"/>
      <c r="D193" s="186"/>
      <c r="E193" s="200">
        <v>100</v>
      </c>
      <c r="F193" s="197">
        <f t="shared" si="12"/>
        <v>100</v>
      </c>
      <c r="G193" s="202">
        <f t="shared" si="13"/>
        <v>100</v>
      </c>
    </row>
    <row r="194" spans="1:7" s="52" customFormat="1" ht="15">
      <c r="A194" s="182" t="s">
        <v>169</v>
      </c>
      <c r="B194" s="187"/>
      <c r="C194" s="186"/>
      <c r="D194" s="186"/>
      <c r="E194" s="200">
        <v>31</v>
      </c>
      <c r="F194" s="197">
        <f t="shared" si="12"/>
        <v>31</v>
      </c>
      <c r="G194" s="202">
        <f t="shared" si="13"/>
        <v>31</v>
      </c>
    </row>
    <row r="195" spans="1:7" s="52" customFormat="1" ht="15">
      <c r="A195" s="182" t="s">
        <v>168</v>
      </c>
      <c r="B195" s="187"/>
      <c r="C195" s="186"/>
      <c r="D195" s="186"/>
      <c r="E195" s="200">
        <v>82</v>
      </c>
      <c r="F195" s="197">
        <f t="shared" si="12"/>
        <v>82</v>
      </c>
      <c r="G195" s="202">
        <f t="shared" si="13"/>
        <v>82</v>
      </c>
    </row>
    <row r="196" spans="1:7" s="52" customFormat="1" ht="15">
      <c r="A196" s="182" t="s">
        <v>183</v>
      </c>
      <c r="B196" s="187"/>
      <c r="C196" s="186"/>
      <c r="D196" s="186"/>
      <c r="E196" s="200">
        <v>0</v>
      </c>
      <c r="F196" s="197">
        <f t="shared" si="12"/>
        <v>0</v>
      </c>
      <c r="G196" s="202">
        <f t="shared" si="13"/>
        <v>0</v>
      </c>
    </row>
    <row r="197" spans="1:7" s="52" customFormat="1" ht="15">
      <c r="A197" s="182" t="s">
        <v>145</v>
      </c>
      <c r="B197" s="187"/>
      <c r="C197" s="186"/>
      <c r="D197" s="186"/>
      <c r="E197" s="200">
        <v>6</v>
      </c>
      <c r="F197" s="197">
        <f t="shared" si="12"/>
        <v>6</v>
      </c>
      <c r="G197" s="202">
        <f t="shared" si="13"/>
        <v>6</v>
      </c>
    </row>
    <row r="198" spans="1:7" s="52" customFormat="1" ht="15">
      <c r="A198" s="182" t="s">
        <v>199</v>
      </c>
      <c r="B198" s="187"/>
      <c r="C198" s="186"/>
      <c r="D198" s="186"/>
      <c r="E198" s="200">
        <v>2</v>
      </c>
      <c r="F198" s="197">
        <f t="shared" si="12"/>
        <v>2</v>
      </c>
      <c r="G198" s="202">
        <f t="shared" si="13"/>
        <v>2</v>
      </c>
    </row>
    <row r="199" spans="1:7" s="52" customFormat="1" ht="15">
      <c r="A199" s="182" t="s">
        <v>101</v>
      </c>
      <c r="B199" s="187"/>
      <c r="C199" s="186"/>
      <c r="D199" s="186"/>
      <c r="E199" s="200">
        <v>115</v>
      </c>
      <c r="F199" s="197">
        <f t="shared" si="12"/>
        <v>115</v>
      </c>
      <c r="G199" s="202">
        <f t="shared" si="13"/>
        <v>115</v>
      </c>
    </row>
    <row r="200" spans="1:7" s="52" customFormat="1" ht="15">
      <c r="A200" s="182" t="s">
        <v>27</v>
      </c>
      <c r="B200" s="187"/>
      <c r="C200" s="186"/>
      <c r="D200" s="186"/>
      <c r="E200" s="200">
        <v>413</v>
      </c>
      <c r="F200" s="197">
        <f t="shared" si="12"/>
        <v>413</v>
      </c>
      <c r="G200" s="202">
        <f t="shared" si="13"/>
        <v>413</v>
      </c>
    </row>
    <row r="201" spans="1:7" s="52" customFormat="1" ht="15.75" thickBot="1">
      <c r="A201" s="183" t="s">
        <v>200</v>
      </c>
      <c r="B201" s="207"/>
      <c r="C201" s="188"/>
      <c r="D201" s="188"/>
      <c r="E201" s="201">
        <v>0</v>
      </c>
      <c r="F201" s="197">
        <f t="shared" si="12"/>
        <v>0</v>
      </c>
      <c r="G201" s="202">
        <f t="shared" si="13"/>
        <v>0</v>
      </c>
    </row>
    <row r="202" spans="1:7" s="52" customFormat="1" ht="15.75" thickBot="1">
      <c r="A202" s="179" t="s">
        <v>80</v>
      </c>
      <c r="B202" s="185">
        <f>SUM(B5:B201)</f>
        <v>0</v>
      </c>
      <c r="C202" s="185">
        <f>SUM(C5:C189)</f>
        <v>0</v>
      </c>
      <c r="D202" s="64">
        <f>SUM(D6:D201)</f>
        <v>0</v>
      </c>
      <c r="E202" s="185">
        <f>SUM(E5:E201)</f>
        <v>8271</v>
      </c>
      <c r="F202" s="199">
        <f>SUM(B202:E202)</f>
        <v>8271</v>
      </c>
      <c r="G202" s="173">
        <f>E202/1</f>
        <v>8271</v>
      </c>
    </row>
    <row r="203" spans="1:7" s="52" customFormat="1" ht="15">
      <c r="A203" s="175"/>
      <c r="B203" s="176"/>
      <c r="C203" s="176"/>
      <c r="D203" s="176"/>
      <c r="E203" s="176"/>
      <c r="F203" s="177"/>
      <c r="G203" s="203"/>
    </row>
    <row r="204" spans="1:7" s="52" customFormat="1" ht="45">
      <c r="A204" s="56" t="s">
        <v>226</v>
      </c>
      <c r="B204" s="56"/>
      <c r="C204" s="57"/>
      <c r="D204" s="57"/>
      <c r="E204" s="178"/>
      <c r="F204" s="178"/>
      <c r="G204" s="204"/>
    </row>
    <row r="205" spans="1:7" s="52" customFormat="1" ht="15">
      <c r="A205" s="58"/>
      <c r="B205" s="58"/>
      <c r="C205" s="57"/>
      <c r="D205" s="57"/>
      <c r="E205" s="178"/>
      <c r="F205" s="178"/>
      <c r="G205" s="204"/>
    </row>
    <row r="206" spans="1:5" ht="69.75" customHeight="1">
      <c r="A206" s="59" t="s">
        <v>227</v>
      </c>
      <c r="B206" s="59"/>
      <c r="C206" s="60"/>
      <c r="D206" s="60"/>
      <c r="E206" s="9"/>
    </row>
    <row r="207" spans="1:5" ht="15">
      <c r="A207" s="59"/>
      <c r="B207" s="59"/>
      <c r="C207" s="60"/>
      <c r="D207" s="60"/>
      <c r="E207" s="9"/>
    </row>
    <row r="208" spans="1:5" ht="51.75" customHeight="1">
      <c r="A208" s="61" t="s">
        <v>228</v>
      </c>
      <c r="B208" s="61"/>
      <c r="C208" s="62"/>
      <c r="D208" s="62"/>
      <c r="E208" s="9"/>
    </row>
    <row r="209" spans="1:5" ht="15">
      <c r="A209" s="52"/>
      <c r="B209" s="52"/>
      <c r="C209" s="53"/>
      <c r="D209" s="53"/>
      <c r="E209" s="9"/>
    </row>
    <row r="210" spans="1:5" ht="64.5" customHeight="1">
      <c r="A210" s="63" t="s">
        <v>229</v>
      </c>
      <c r="B210" s="63"/>
      <c r="C210" s="33"/>
      <c r="D210" s="33"/>
      <c r="E210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3.00390625" style="0" bestFit="1" customWidth="1"/>
    <col min="2" max="2" width="12.421875" style="0" hidden="1" customWidth="1"/>
    <col min="3" max="4" width="12.421875" style="33" hidden="1" customWidth="1"/>
    <col min="5" max="5" width="12.421875" style="0" bestFit="1" customWidth="1"/>
    <col min="6" max="6" width="9.140625" style="0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32"/>
    </row>
    <row r="2" spans="1:3" ht="15">
      <c r="A2" s="1" t="s">
        <v>6</v>
      </c>
      <c r="B2" s="1"/>
      <c r="C2" s="32"/>
    </row>
    <row r="3" ht="15.75" thickBot="1"/>
    <row r="4" spans="1:7" ht="15.75" thickBot="1">
      <c r="A4" s="21" t="s">
        <v>24</v>
      </c>
      <c r="B4" s="142" t="s">
        <v>256</v>
      </c>
      <c r="C4" s="141" t="s">
        <v>257</v>
      </c>
      <c r="D4" s="142" t="s">
        <v>258</v>
      </c>
      <c r="E4" s="141" t="s">
        <v>240</v>
      </c>
      <c r="F4" s="142" t="s">
        <v>80</v>
      </c>
      <c r="G4" s="34" t="s">
        <v>232</v>
      </c>
    </row>
    <row r="5" spans="1:7" ht="15">
      <c r="A5" s="14" t="s">
        <v>25</v>
      </c>
      <c r="B5" s="47"/>
      <c r="C5" s="47"/>
      <c r="D5" s="35"/>
      <c r="E5" s="29">
        <v>714</v>
      </c>
      <c r="F5" s="29">
        <f>SUM(B5:E5)</f>
        <v>714</v>
      </c>
      <c r="G5" s="121">
        <f>AVERAGE(B5:E5)</f>
        <v>714</v>
      </c>
    </row>
    <row r="6" spans="1:7" ht="15">
      <c r="A6" s="174" t="s">
        <v>26</v>
      </c>
      <c r="B6" s="48"/>
      <c r="C6" s="48"/>
      <c r="D6" s="36"/>
      <c r="E6" s="30">
        <v>652</v>
      </c>
      <c r="F6" s="30">
        <f>SUM(B6:E6)</f>
        <v>652</v>
      </c>
      <c r="G6" s="120">
        <f>AVERAGE(B6:E6)</f>
        <v>652</v>
      </c>
    </row>
    <row r="7" spans="1:7" ht="15">
      <c r="A7" s="174" t="s">
        <v>27</v>
      </c>
      <c r="B7" s="49"/>
      <c r="C7" s="49"/>
      <c r="D7" s="37"/>
      <c r="E7" s="30">
        <v>413</v>
      </c>
      <c r="F7" s="30">
        <f aca="true" t="shared" si="0" ref="F7:F14">SUM(B7:E7)</f>
        <v>413</v>
      </c>
      <c r="G7" s="120">
        <f aca="true" t="shared" si="1" ref="G7:G14">AVERAGE(B7:E7)</f>
        <v>413</v>
      </c>
    </row>
    <row r="8" spans="1:7" ht="15">
      <c r="A8" s="174" t="s">
        <v>32</v>
      </c>
      <c r="B8" s="49"/>
      <c r="C8" s="49"/>
      <c r="D8" s="37"/>
      <c r="E8" s="30">
        <v>377</v>
      </c>
      <c r="F8" s="30">
        <f t="shared" si="0"/>
        <v>377</v>
      </c>
      <c r="G8" s="120">
        <f t="shared" si="1"/>
        <v>377</v>
      </c>
    </row>
    <row r="9" spans="1:7" ht="15">
      <c r="A9" s="174" t="s">
        <v>89</v>
      </c>
      <c r="B9" s="49"/>
      <c r="C9" s="49"/>
      <c r="D9" s="37"/>
      <c r="E9" s="30">
        <v>363</v>
      </c>
      <c r="F9" s="30">
        <f t="shared" si="0"/>
        <v>363</v>
      </c>
      <c r="G9" s="120">
        <f t="shared" si="1"/>
        <v>363</v>
      </c>
    </row>
    <row r="10" spans="1:7" ht="15">
      <c r="A10" s="12" t="s">
        <v>255</v>
      </c>
      <c r="B10" s="49"/>
      <c r="C10" s="49"/>
      <c r="D10" s="37"/>
      <c r="E10" s="30">
        <v>315</v>
      </c>
      <c r="F10" s="30">
        <f t="shared" si="0"/>
        <v>315</v>
      </c>
      <c r="G10" s="120">
        <f t="shared" si="1"/>
        <v>315</v>
      </c>
    </row>
    <row r="11" spans="1:7" ht="15">
      <c r="A11" s="12" t="s">
        <v>85</v>
      </c>
      <c r="B11" s="49"/>
      <c r="C11" s="49"/>
      <c r="D11" s="37"/>
      <c r="E11" s="30">
        <v>300</v>
      </c>
      <c r="F11" s="30">
        <f t="shared" si="0"/>
        <v>300</v>
      </c>
      <c r="G11" s="120">
        <f t="shared" si="1"/>
        <v>300</v>
      </c>
    </row>
    <row r="12" spans="1:7" ht="15">
      <c r="A12" s="12" t="s">
        <v>28</v>
      </c>
      <c r="B12" s="49"/>
      <c r="C12" s="49"/>
      <c r="D12" s="37"/>
      <c r="E12" s="30">
        <v>300</v>
      </c>
      <c r="F12" s="30">
        <f t="shared" si="0"/>
        <v>300</v>
      </c>
      <c r="G12" s="120">
        <f t="shared" si="1"/>
        <v>300</v>
      </c>
    </row>
    <row r="13" spans="1:7" ht="15">
      <c r="A13" s="12" t="s">
        <v>98</v>
      </c>
      <c r="B13" s="49"/>
      <c r="C13" s="49"/>
      <c r="D13" s="37"/>
      <c r="E13" s="30">
        <v>287</v>
      </c>
      <c r="F13" s="30">
        <f t="shared" si="0"/>
        <v>287</v>
      </c>
      <c r="G13" s="120">
        <f t="shared" si="1"/>
        <v>287</v>
      </c>
    </row>
    <row r="14" spans="1:7" ht="15.75" thickBot="1">
      <c r="A14" s="13" t="s">
        <v>254</v>
      </c>
      <c r="B14" s="50"/>
      <c r="C14" s="50"/>
      <c r="D14" s="38"/>
      <c r="E14" s="31">
        <v>286</v>
      </c>
      <c r="F14" s="31">
        <f t="shared" si="0"/>
        <v>286</v>
      </c>
      <c r="G14" s="143">
        <f t="shared" si="1"/>
        <v>286</v>
      </c>
    </row>
    <row r="15" spans="1:4" ht="15">
      <c r="A15" s="11"/>
      <c r="B15" s="11"/>
      <c r="C15" s="39"/>
      <c r="D15" s="40"/>
    </row>
    <row r="16" spans="1:4" ht="15">
      <c r="A16" s="10"/>
      <c r="B16" s="10"/>
      <c r="C16" s="41"/>
      <c r="D16" s="42" t="s">
        <v>29</v>
      </c>
    </row>
    <row r="17" spans="1:4" ht="15">
      <c r="A17" s="10"/>
      <c r="B17" s="10"/>
      <c r="C17" s="41"/>
      <c r="D17" s="43"/>
    </row>
    <row r="18" spans="1:3" ht="15">
      <c r="A18" s="8"/>
      <c r="B18" s="8"/>
      <c r="C18" s="44"/>
    </row>
    <row r="19" spans="1:3" ht="15">
      <c r="A19" s="8"/>
      <c r="B19" s="8"/>
      <c r="C19" s="44"/>
    </row>
    <row r="20" spans="1:3" ht="15">
      <c r="A20" s="8"/>
      <c r="B20" s="8"/>
      <c r="C20" s="44"/>
    </row>
    <row r="21" spans="1:3" ht="15">
      <c r="A21" s="8"/>
      <c r="B21" s="8"/>
      <c r="C21" s="4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0.57421875" style="0" customWidth="1"/>
    <col min="2" max="4" width="19.421875" style="0" hidden="1" customWidth="1"/>
    <col min="5" max="5" width="19.421875" style="107" customWidth="1"/>
    <col min="6" max="6" width="19.421875" style="97" customWidth="1"/>
    <col min="7" max="7" width="19.421875" style="0" customWidth="1"/>
  </cols>
  <sheetData>
    <row r="1" spans="1:4" ht="15">
      <c r="A1" s="68" t="s">
        <v>0</v>
      </c>
      <c r="B1" s="69"/>
      <c r="C1" s="9"/>
      <c r="D1" s="9"/>
    </row>
    <row r="2" spans="1:4" ht="15">
      <c r="A2" s="70" t="s">
        <v>6</v>
      </c>
      <c r="B2" s="24"/>
      <c r="C2" s="9"/>
      <c r="D2" s="9"/>
    </row>
    <row r="3" spans="1:4" ht="15">
      <c r="A3" s="71"/>
      <c r="B3" s="9"/>
      <c r="C3" s="9"/>
      <c r="D3" s="9"/>
    </row>
    <row r="4" spans="1:4" ht="15.75" thickBot="1">
      <c r="A4" s="71"/>
      <c r="B4" s="9"/>
      <c r="C4" s="9"/>
      <c r="D4" s="28"/>
    </row>
    <row r="5" spans="1:7" ht="15.75" thickBot="1">
      <c r="A5" s="72" t="s">
        <v>35</v>
      </c>
      <c r="B5" s="77" t="s">
        <v>256</v>
      </c>
      <c r="C5" s="135" t="s">
        <v>257</v>
      </c>
      <c r="D5" s="76" t="s">
        <v>258</v>
      </c>
      <c r="E5" s="104" t="s">
        <v>240</v>
      </c>
      <c r="F5" s="108" t="s">
        <v>80</v>
      </c>
      <c r="G5" s="98" t="s">
        <v>232</v>
      </c>
    </row>
    <row r="6" spans="1:7" ht="15">
      <c r="A6" s="114" t="s">
        <v>40</v>
      </c>
      <c r="B6" s="112"/>
      <c r="C6" s="133"/>
      <c r="D6" s="78"/>
      <c r="E6" s="105">
        <v>88</v>
      </c>
      <c r="F6" s="109">
        <f aca="true" t="shared" si="0" ref="F6:F38">SUM(B6:E6)</f>
        <v>88</v>
      </c>
      <c r="G6" s="99">
        <f aca="true" t="shared" si="1" ref="G6:G37">AVERAGE(B6:E6)</f>
        <v>88</v>
      </c>
    </row>
    <row r="7" spans="1:7" ht="15">
      <c r="A7" s="73" t="s">
        <v>41</v>
      </c>
      <c r="B7" s="112"/>
      <c r="C7" s="78"/>
      <c r="D7" s="78"/>
      <c r="E7" s="105">
        <v>176</v>
      </c>
      <c r="F7" s="110">
        <f t="shared" si="0"/>
        <v>176</v>
      </c>
      <c r="G7" s="100">
        <f t="shared" si="1"/>
        <v>176</v>
      </c>
    </row>
    <row r="8" spans="1:7" ht="15">
      <c r="A8" s="73" t="s">
        <v>42</v>
      </c>
      <c r="B8" s="112"/>
      <c r="C8" s="78"/>
      <c r="D8" s="78"/>
      <c r="E8" s="105">
        <v>151</v>
      </c>
      <c r="F8" s="110">
        <f t="shared" si="0"/>
        <v>151</v>
      </c>
      <c r="G8" s="100">
        <f t="shared" si="1"/>
        <v>151</v>
      </c>
    </row>
    <row r="9" spans="1:7" ht="15">
      <c r="A9" s="73" t="s">
        <v>43</v>
      </c>
      <c r="B9" s="112"/>
      <c r="C9" s="78"/>
      <c r="D9" s="78"/>
      <c r="E9" s="105">
        <v>111</v>
      </c>
      <c r="F9" s="110">
        <f t="shared" si="0"/>
        <v>111</v>
      </c>
      <c r="G9" s="100">
        <f t="shared" si="1"/>
        <v>111</v>
      </c>
    </row>
    <row r="10" spans="1:7" ht="15">
      <c r="A10" s="74" t="s">
        <v>44</v>
      </c>
      <c r="B10" s="112"/>
      <c r="C10" s="78"/>
      <c r="D10" s="78"/>
      <c r="E10" s="105">
        <v>107</v>
      </c>
      <c r="F10" s="110">
        <f t="shared" si="0"/>
        <v>107</v>
      </c>
      <c r="G10" s="100">
        <f t="shared" si="1"/>
        <v>107</v>
      </c>
    </row>
    <row r="11" spans="1:7" ht="15">
      <c r="A11" s="73" t="s">
        <v>45</v>
      </c>
      <c r="B11" s="112"/>
      <c r="C11" s="78"/>
      <c r="D11" s="78"/>
      <c r="E11" s="105">
        <v>102</v>
      </c>
      <c r="F11" s="110">
        <f t="shared" si="0"/>
        <v>102</v>
      </c>
      <c r="G11" s="100">
        <f t="shared" si="1"/>
        <v>102</v>
      </c>
    </row>
    <row r="12" spans="1:7" ht="15">
      <c r="A12" s="73" t="s">
        <v>46</v>
      </c>
      <c r="B12" s="112"/>
      <c r="C12" s="78"/>
      <c r="D12" s="78"/>
      <c r="E12" s="105">
        <v>11</v>
      </c>
      <c r="F12" s="110">
        <f t="shared" si="0"/>
        <v>11</v>
      </c>
      <c r="G12" s="100">
        <f t="shared" si="1"/>
        <v>11</v>
      </c>
    </row>
    <row r="13" spans="1:7" ht="15">
      <c r="A13" s="73" t="s">
        <v>47</v>
      </c>
      <c r="B13" s="112"/>
      <c r="C13" s="78"/>
      <c r="D13" s="78"/>
      <c r="E13" s="105">
        <v>56</v>
      </c>
      <c r="F13" s="110">
        <f t="shared" si="0"/>
        <v>56</v>
      </c>
      <c r="G13" s="100">
        <f t="shared" si="1"/>
        <v>56</v>
      </c>
    </row>
    <row r="14" spans="1:7" ht="15">
      <c r="A14" s="73" t="s">
        <v>48</v>
      </c>
      <c r="B14" s="112"/>
      <c r="C14" s="78"/>
      <c r="D14" s="78"/>
      <c r="E14" s="105">
        <v>101</v>
      </c>
      <c r="F14" s="110">
        <f t="shared" si="0"/>
        <v>101</v>
      </c>
      <c r="G14" s="100">
        <f t="shared" si="1"/>
        <v>101</v>
      </c>
    </row>
    <row r="15" spans="1:7" ht="15">
      <c r="A15" s="73" t="s">
        <v>49</v>
      </c>
      <c r="B15" s="112"/>
      <c r="C15" s="78"/>
      <c r="D15" s="78"/>
      <c r="E15" s="105">
        <v>30</v>
      </c>
      <c r="F15" s="110">
        <f t="shared" si="0"/>
        <v>30</v>
      </c>
      <c r="G15" s="100">
        <f t="shared" si="1"/>
        <v>30</v>
      </c>
    </row>
    <row r="16" spans="1:7" ht="15">
      <c r="A16" s="73" t="s">
        <v>50</v>
      </c>
      <c r="B16" s="112"/>
      <c r="C16" s="78"/>
      <c r="D16" s="78"/>
      <c r="E16" s="105">
        <v>167</v>
      </c>
      <c r="F16" s="110">
        <f t="shared" si="0"/>
        <v>167</v>
      </c>
      <c r="G16" s="100">
        <f t="shared" si="1"/>
        <v>167</v>
      </c>
    </row>
    <row r="17" spans="1:7" ht="15">
      <c r="A17" s="73" t="s">
        <v>51</v>
      </c>
      <c r="B17" s="112"/>
      <c r="C17" s="78"/>
      <c r="D17" s="78"/>
      <c r="E17" s="105">
        <v>71</v>
      </c>
      <c r="F17" s="110">
        <f t="shared" si="0"/>
        <v>71</v>
      </c>
      <c r="G17" s="100">
        <f t="shared" si="1"/>
        <v>71</v>
      </c>
    </row>
    <row r="18" spans="1:7" ht="15">
      <c r="A18" s="73" t="s">
        <v>52</v>
      </c>
      <c r="B18" s="112"/>
      <c r="C18" s="78"/>
      <c r="D18" s="78"/>
      <c r="E18" s="105">
        <v>142</v>
      </c>
      <c r="F18" s="110">
        <f t="shared" si="0"/>
        <v>142</v>
      </c>
      <c r="G18" s="100">
        <f t="shared" si="1"/>
        <v>142</v>
      </c>
    </row>
    <row r="19" spans="1:7" ht="15">
      <c r="A19" s="73" t="s">
        <v>53</v>
      </c>
      <c r="B19" s="112"/>
      <c r="C19" s="78"/>
      <c r="D19" s="78"/>
      <c r="E19" s="105">
        <v>61</v>
      </c>
      <c r="F19" s="110">
        <f t="shared" si="0"/>
        <v>61</v>
      </c>
      <c r="G19" s="100">
        <f t="shared" si="1"/>
        <v>61</v>
      </c>
    </row>
    <row r="20" spans="1:7" ht="15">
      <c r="A20" s="73" t="s">
        <v>54</v>
      </c>
      <c r="B20" s="112"/>
      <c r="C20" s="78"/>
      <c r="D20" s="78"/>
      <c r="E20" s="105">
        <v>67</v>
      </c>
      <c r="F20" s="110">
        <f t="shared" si="0"/>
        <v>67</v>
      </c>
      <c r="G20" s="100">
        <f t="shared" si="1"/>
        <v>67</v>
      </c>
    </row>
    <row r="21" spans="1:7" ht="15">
      <c r="A21" s="73" t="s">
        <v>55</v>
      </c>
      <c r="B21" s="112"/>
      <c r="C21" s="78"/>
      <c r="D21" s="78"/>
      <c r="E21" s="105">
        <v>180</v>
      </c>
      <c r="F21" s="110">
        <f t="shared" si="0"/>
        <v>180</v>
      </c>
      <c r="G21" s="100">
        <f t="shared" si="1"/>
        <v>180</v>
      </c>
    </row>
    <row r="22" spans="1:7" ht="15">
      <c r="A22" s="73" t="s">
        <v>56</v>
      </c>
      <c r="B22" s="112"/>
      <c r="C22" s="78"/>
      <c r="D22" s="78"/>
      <c r="E22" s="105">
        <v>72</v>
      </c>
      <c r="F22" s="110">
        <f t="shared" si="0"/>
        <v>72</v>
      </c>
      <c r="G22" s="100">
        <f t="shared" si="1"/>
        <v>72</v>
      </c>
    </row>
    <row r="23" spans="1:7" ht="15">
      <c r="A23" s="73" t="s">
        <v>57</v>
      </c>
      <c r="B23" s="112"/>
      <c r="C23" s="78"/>
      <c r="D23" s="78"/>
      <c r="E23" s="105">
        <v>161</v>
      </c>
      <c r="F23" s="110">
        <f t="shared" si="0"/>
        <v>161</v>
      </c>
      <c r="G23" s="100">
        <f t="shared" si="1"/>
        <v>161</v>
      </c>
    </row>
    <row r="24" spans="1:7" ht="15">
      <c r="A24" s="73" t="s">
        <v>58</v>
      </c>
      <c r="B24" s="112"/>
      <c r="C24" s="78"/>
      <c r="D24" s="78"/>
      <c r="E24" s="105">
        <v>16</v>
      </c>
      <c r="F24" s="110">
        <f t="shared" si="0"/>
        <v>16</v>
      </c>
      <c r="G24" s="100">
        <f t="shared" si="1"/>
        <v>16</v>
      </c>
    </row>
    <row r="25" spans="1:7" ht="15">
      <c r="A25" s="73" t="s">
        <v>59</v>
      </c>
      <c r="B25" s="112"/>
      <c r="C25" s="78"/>
      <c r="D25" s="78"/>
      <c r="E25" s="105">
        <v>162</v>
      </c>
      <c r="F25" s="110">
        <f t="shared" si="0"/>
        <v>162</v>
      </c>
      <c r="G25" s="100">
        <f t="shared" si="1"/>
        <v>162</v>
      </c>
    </row>
    <row r="26" spans="1:7" ht="15">
      <c r="A26" s="73" t="s">
        <v>60</v>
      </c>
      <c r="B26" s="112"/>
      <c r="C26" s="78"/>
      <c r="D26" s="78"/>
      <c r="E26" s="105">
        <v>18</v>
      </c>
      <c r="F26" s="110">
        <f t="shared" si="0"/>
        <v>18</v>
      </c>
      <c r="G26" s="100">
        <f t="shared" si="1"/>
        <v>18</v>
      </c>
    </row>
    <row r="27" spans="1:7" ht="15">
      <c r="A27" s="73" t="s">
        <v>61</v>
      </c>
      <c r="B27" s="112"/>
      <c r="C27" s="78"/>
      <c r="D27" s="78"/>
      <c r="E27" s="105">
        <v>114</v>
      </c>
      <c r="F27" s="110">
        <f t="shared" si="0"/>
        <v>114</v>
      </c>
      <c r="G27" s="100">
        <f t="shared" si="1"/>
        <v>114</v>
      </c>
    </row>
    <row r="28" spans="1:7" ht="15">
      <c r="A28" s="73" t="s">
        <v>62</v>
      </c>
      <c r="B28" s="112"/>
      <c r="C28" s="78"/>
      <c r="D28" s="78"/>
      <c r="E28" s="105">
        <v>130</v>
      </c>
      <c r="F28" s="110">
        <f t="shared" si="0"/>
        <v>130</v>
      </c>
      <c r="G28" s="100">
        <f t="shared" si="1"/>
        <v>130</v>
      </c>
    </row>
    <row r="29" spans="1:7" ht="15">
      <c r="A29" s="73" t="s">
        <v>63</v>
      </c>
      <c r="B29" s="112"/>
      <c r="C29" s="78"/>
      <c r="D29" s="78"/>
      <c r="E29" s="105">
        <v>176</v>
      </c>
      <c r="F29" s="110">
        <f t="shared" si="0"/>
        <v>176</v>
      </c>
      <c r="G29" s="100">
        <f t="shared" si="1"/>
        <v>176</v>
      </c>
    </row>
    <row r="30" spans="1:7" ht="15">
      <c r="A30" s="73" t="s">
        <v>64</v>
      </c>
      <c r="B30" s="112"/>
      <c r="C30" s="78"/>
      <c r="D30" s="78"/>
      <c r="E30" s="105">
        <v>164</v>
      </c>
      <c r="F30" s="110">
        <f t="shared" si="0"/>
        <v>164</v>
      </c>
      <c r="G30" s="100">
        <f t="shared" si="1"/>
        <v>164</v>
      </c>
    </row>
    <row r="31" spans="1:7" ht="15">
      <c r="A31" s="73" t="s">
        <v>65</v>
      </c>
      <c r="B31" s="112"/>
      <c r="C31" s="78"/>
      <c r="D31" s="78"/>
      <c r="E31" s="105">
        <v>67</v>
      </c>
      <c r="F31" s="110">
        <f t="shared" si="0"/>
        <v>67</v>
      </c>
      <c r="G31" s="100">
        <f t="shared" si="1"/>
        <v>67</v>
      </c>
    </row>
    <row r="32" spans="1:7" ht="15">
      <c r="A32" s="73" t="s">
        <v>66</v>
      </c>
      <c r="B32" s="112"/>
      <c r="C32" s="78"/>
      <c r="D32" s="78"/>
      <c r="E32" s="105">
        <v>72</v>
      </c>
      <c r="F32" s="110">
        <f t="shared" si="0"/>
        <v>72</v>
      </c>
      <c r="G32" s="100">
        <f t="shared" si="1"/>
        <v>72</v>
      </c>
    </row>
    <row r="33" spans="1:7" ht="15">
      <c r="A33" s="73" t="s">
        <v>67</v>
      </c>
      <c r="B33" s="112"/>
      <c r="C33" s="78"/>
      <c r="D33" s="78"/>
      <c r="E33" s="105">
        <v>43</v>
      </c>
      <c r="F33" s="110">
        <f t="shared" si="0"/>
        <v>43</v>
      </c>
      <c r="G33" s="100">
        <f t="shared" si="1"/>
        <v>43</v>
      </c>
    </row>
    <row r="34" spans="1:7" ht="15">
      <c r="A34" s="73" t="s">
        <v>68</v>
      </c>
      <c r="B34" s="112"/>
      <c r="C34" s="78"/>
      <c r="D34" s="78"/>
      <c r="E34" s="105">
        <v>242</v>
      </c>
      <c r="F34" s="110">
        <f t="shared" si="0"/>
        <v>242</v>
      </c>
      <c r="G34" s="100">
        <f t="shared" si="1"/>
        <v>242</v>
      </c>
    </row>
    <row r="35" spans="1:7" ht="15">
      <c r="A35" s="73" t="s">
        <v>69</v>
      </c>
      <c r="B35" s="112"/>
      <c r="C35" s="78"/>
      <c r="D35" s="78"/>
      <c r="E35" s="105">
        <v>115</v>
      </c>
      <c r="F35" s="110">
        <f t="shared" si="0"/>
        <v>115</v>
      </c>
      <c r="G35" s="100">
        <f t="shared" si="1"/>
        <v>115</v>
      </c>
    </row>
    <row r="36" spans="1:7" ht="15">
      <c r="A36" s="73" t="s">
        <v>70</v>
      </c>
      <c r="B36" s="112"/>
      <c r="C36" s="78"/>
      <c r="D36" s="78"/>
      <c r="E36" s="105">
        <v>139</v>
      </c>
      <c r="F36" s="110">
        <f t="shared" si="0"/>
        <v>139</v>
      </c>
      <c r="G36" s="100">
        <f t="shared" si="1"/>
        <v>139</v>
      </c>
    </row>
    <row r="37" spans="1:7" ht="15.75" thickBot="1">
      <c r="A37" s="115" t="s">
        <v>71</v>
      </c>
      <c r="B37" s="113"/>
      <c r="C37" s="134"/>
      <c r="D37" s="79"/>
      <c r="E37" s="106">
        <v>66</v>
      </c>
      <c r="F37" s="111">
        <f t="shared" si="0"/>
        <v>66</v>
      </c>
      <c r="G37" s="101">
        <f t="shared" si="1"/>
        <v>66</v>
      </c>
    </row>
    <row r="38" spans="1:7" ht="15.75" thickBot="1">
      <c r="A38" s="72" t="s">
        <v>80</v>
      </c>
      <c r="B38" s="75">
        <f>SUM(B6:B37)</f>
        <v>0</v>
      </c>
      <c r="C38" s="75">
        <f>SUM(C6:C37)</f>
        <v>0</v>
      </c>
      <c r="D38" s="75">
        <f>SUM(D6:D37)</f>
        <v>0</v>
      </c>
      <c r="E38" s="208">
        <f>SUM(E6:E37)</f>
        <v>3378</v>
      </c>
      <c r="F38" s="108">
        <f t="shared" si="0"/>
        <v>3378</v>
      </c>
      <c r="G38" s="98">
        <f>E38/1</f>
        <v>3378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4.00390625" style="0" bestFit="1" customWidth="1"/>
    <col min="2" max="4" width="21.140625" style="0" hidden="1" customWidth="1"/>
    <col min="5" max="7" width="21.140625" style="0" customWidth="1"/>
  </cols>
  <sheetData>
    <row r="1" spans="1:3" ht="15">
      <c r="A1" s="1" t="s">
        <v>0</v>
      </c>
      <c r="B1" s="32"/>
      <c r="C1" s="33"/>
    </row>
    <row r="2" spans="1:3" ht="15">
      <c r="A2" s="1" t="s">
        <v>6</v>
      </c>
      <c r="B2" s="32"/>
      <c r="C2" s="33"/>
    </row>
    <row r="3" spans="2:3" ht="15.75" thickBot="1">
      <c r="B3" s="33"/>
      <c r="C3" s="33"/>
    </row>
    <row r="4" spans="1:7" ht="15.75" thickBot="1">
      <c r="A4" s="72" t="s">
        <v>230</v>
      </c>
      <c r="B4" s="142" t="s">
        <v>256</v>
      </c>
      <c r="C4" s="141" t="s">
        <v>257</v>
      </c>
      <c r="D4" s="142" t="s">
        <v>258</v>
      </c>
      <c r="E4" s="141" t="s">
        <v>240</v>
      </c>
      <c r="F4" s="142" t="s">
        <v>80</v>
      </c>
      <c r="G4" s="34" t="s">
        <v>234</v>
      </c>
    </row>
    <row r="5" spans="1:7" ht="15">
      <c r="A5" s="114" t="s">
        <v>311</v>
      </c>
      <c r="B5" s="122"/>
      <c r="C5" s="122"/>
      <c r="D5" s="123"/>
      <c r="E5" s="124">
        <v>242</v>
      </c>
      <c r="F5" s="124">
        <f>SUM(B5:E5)</f>
        <v>242</v>
      </c>
      <c r="G5" s="124">
        <f>AVERAGE(B5:E5)</f>
        <v>242</v>
      </c>
    </row>
    <row r="6" spans="1:7" ht="15">
      <c r="A6" s="73" t="s">
        <v>312</v>
      </c>
      <c r="B6" s="125"/>
      <c r="C6" s="125"/>
      <c r="D6" s="126"/>
      <c r="E6" s="127">
        <v>180</v>
      </c>
      <c r="F6" s="127">
        <f>SUM(B6:E6)</f>
        <v>180</v>
      </c>
      <c r="G6" s="127">
        <f>AVERAGE(B6:E6)</f>
        <v>180</v>
      </c>
    </row>
    <row r="7" spans="1:7" ht="15">
      <c r="A7" s="73" t="s">
        <v>313</v>
      </c>
      <c r="B7" s="128"/>
      <c r="C7" s="128"/>
      <c r="D7" s="129"/>
      <c r="E7" s="127">
        <v>176</v>
      </c>
      <c r="F7" s="127">
        <f aca="true" t="shared" si="0" ref="F7:F14">SUM(B7:E7)</f>
        <v>176</v>
      </c>
      <c r="G7" s="127">
        <f aca="true" t="shared" si="1" ref="G7:G13">AVERAGE(B7:E7)</f>
        <v>176</v>
      </c>
    </row>
    <row r="8" spans="1:7" ht="15">
      <c r="A8" s="73" t="s">
        <v>314</v>
      </c>
      <c r="B8" s="128"/>
      <c r="C8" s="128"/>
      <c r="D8" s="129"/>
      <c r="E8" s="127">
        <v>176</v>
      </c>
      <c r="F8" s="127">
        <f t="shared" si="0"/>
        <v>176</v>
      </c>
      <c r="G8" s="127">
        <f t="shared" si="1"/>
        <v>176</v>
      </c>
    </row>
    <row r="9" spans="1:7" ht="15">
      <c r="A9" s="73" t="s">
        <v>315</v>
      </c>
      <c r="B9" s="128"/>
      <c r="C9" s="128"/>
      <c r="D9" s="129"/>
      <c r="E9" s="127">
        <v>167</v>
      </c>
      <c r="F9" s="127">
        <f t="shared" si="0"/>
        <v>167</v>
      </c>
      <c r="G9" s="127">
        <f t="shared" si="1"/>
        <v>167</v>
      </c>
    </row>
    <row r="10" spans="1:7" ht="15">
      <c r="A10" s="73" t="s">
        <v>316</v>
      </c>
      <c r="B10" s="128"/>
      <c r="C10" s="128"/>
      <c r="D10" s="129"/>
      <c r="E10" s="127">
        <v>164</v>
      </c>
      <c r="F10" s="127">
        <f t="shared" si="0"/>
        <v>164</v>
      </c>
      <c r="G10" s="127">
        <f t="shared" si="1"/>
        <v>164</v>
      </c>
    </row>
    <row r="11" spans="1:7" ht="15">
      <c r="A11" s="73" t="s">
        <v>317</v>
      </c>
      <c r="B11" s="128"/>
      <c r="C11" s="128"/>
      <c r="D11" s="129"/>
      <c r="E11" s="127">
        <v>162</v>
      </c>
      <c r="F11" s="127">
        <f t="shared" si="0"/>
        <v>162</v>
      </c>
      <c r="G11" s="127">
        <f t="shared" si="1"/>
        <v>162</v>
      </c>
    </row>
    <row r="12" spans="1:7" ht="15">
      <c r="A12" s="73" t="s">
        <v>318</v>
      </c>
      <c r="B12" s="128"/>
      <c r="C12" s="128"/>
      <c r="D12" s="129"/>
      <c r="E12" s="127">
        <v>161</v>
      </c>
      <c r="F12" s="127">
        <f t="shared" si="0"/>
        <v>161</v>
      </c>
      <c r="G12" s="127">
        <f t="shared" si="1"/>
        <v>161</v>
      </c>
    </row>
    <row r="13" spans="1:7" ht="15">
      <c r="A13" s="73" t="s">
        <v>319</v>
      </c>
      <c r="B13" s="128"/>
      <c r="C13" s="128"/>
      <c r="D13" s="129"/>
      <c r="E13" s="127">
        <v>151</v>
      </c>
      <c r="F13" s="127">
        <f t="shared" si="0"/>
        <v>151</v>
      </c>
      <c r="G13" s="127">
        <f t="shared" si="1"/>
        <v>151</v>
      </c>
    </row>
    <row r="14" spans="1:7" ht="15.75" thickBot="1">
      <c r="A14" s="115" t="s">
        <v>320</v>
      </c>
      <c r="B14" s="130"/>
      <c r="C14" s="130"/>
      <c r="D14" s="131"/>
      <c r="E14" s="132">
        <v>142</v>
      </c>
      <c r="F14" s="132">
        <f t="shared" si="0"/>
        <v>142</v>
      </c>
      <c r="G14" s="132">
        <f>AVERAGE(B14:E14)</f>
        <v>142</v>
      </c>
    </row>
    <row r="16" ht="15">
      <c r="C16" s="42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Amorim</cp:lastModifiedBy>
  <cp:lastPrinted>2019-07-05T15:57:07Z</cp:lastPrinted>
  <dcterms:created xsi:type="dcterms:W3CDTF">2015-01-14T17:57:51Z</dcterms:created>
  <dcterms:modified xsi:type="dcterms:W3CDTF">2020-05-12T16:23:37Z</dcterms:modified>
  <cp:category/>
  <cp:version/>
  <cp:contentType/>
  <cp:contentStatus/>
</cp:coreProperties>
</file>